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tabRatio="786" firstSheet="33" activeTab="38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<sst xmlns="http://schemas.openxmlformats.org/spreadsheetml/2006/main" count="866" uniqueCount="420">
  <si>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</si>
  <si>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</si>
  <si>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</si>
  <si>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</si>
  <si>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</si>
  <si>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</si>
  <si>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</si>
  <si>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</si>
  <si>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</si>
  <si>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</si>
  <si>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</si>
  <si>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</si>
  <si>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住房改革支出</t>
  </si>
  <si>
    <t xml:space="preserve">    住房公积金</t>
  </si>
  <si>
    <t>收    入    合    计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</si>
  <si>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</si>
  <si>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</si>
  <si>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</si>
  <si>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</si>
  <si>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</si>
  <si>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</si>
  <si>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</si>
  <si>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</si>
  <si>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</si>
  <si>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</si>
  <si>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</si>
  <si>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</si>
  <si>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</si>
  <si>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</si>
  <si>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</si>
  <si>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社会保障和就业支出</t>
  </si>
  <si>
    <t xml:space="preserve">  </t>
  </si>
  <si>
    <t>住房保障支出</t>
  </si>
  <si>
    <t>01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</si>
  <si>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</si>
  <si>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</si>
  <si>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</si>
  <si>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</si>
  <si>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</si>
  <si>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</si>
  <si>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</si>
  <si>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</si>
  <si>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</si>
  <si>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</si>
  <si>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</si>
  <si>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</si>
  <si>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</si>
  <si>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</si>
  <si>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</si>
  <si>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</si>
  <si>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</si>
  <si>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</si>
  <si>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</si>
  <si>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</si>
  <si>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</si>
  <si>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</si>
  <si>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</si>
  <si>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</si>
  <si>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</si>
  <si>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</si>
  <si>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</si>
  <si>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公开表1</t>
    </r>
    <r>
      <rPr>
        <b/>
        <sz val="9"/>
        <rFont val="宋体"/>
        <family val="0"/>
      </rPr>
      <t>6</t>
    </r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</si>
  <si>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</si>
  <si>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</si>
  <si>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</si>
  <si>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</si>
  <si>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</si>
  <si>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</si>
  <si>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</si>
  <si>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</si>
  <si>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</si>
  <si>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</si>
  <si>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</si>
  <si>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</si>
  <si>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</si>
  <si>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</si>
  <si>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</si>
  <si>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</si>
  <si>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</si>
  <si>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</si>
  <si>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</si>
  <si>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</si>
  <si>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</si>
  <si>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</si>
  <si>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</si>
  <si>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</si>
  <si>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</si>
  <si>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</si>
  <si>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</si>
  <si>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</si>
  <si>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手机：</t>
  </si>
  <si>
    <t>财务负责人：</t>
  </si>
  <si>
    <t>二、纳入预算管理的专项收入</t>
  </si>
  <si>
    <t>四、国有资源（资产）有偿使用收入</t>
  </si>
  <si>
    <t>科目编码</t>
  </si>
  <si>
    <t>301</t>
  </si>
  <si>
    <t>小计</t>
  </si>
  <si>
    <t>支  出   合    计</t>
  </si>
  <si>
    <t>2020年部门预算和“三公”经费预算公开表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</si>
  <si>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</si>
  <si>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</si>
  <si>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</si>
  <si>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</si>
  <si>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</si>
  <si>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</si>
  <si>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</si>
  <si>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</si>
  <si>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</si>
  <si>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</si>
  <si>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</si>
  <si>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</si>
  <si>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</si>
  <si>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</si>
  <si>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</si>
  <si>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</si>
  <si>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</si>
  <si>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</si>
  <si>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</si>
  <si>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</si>
  <si>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六、纳入预算管理的政府性基金收入</t>
  </si>
  <si>
    <t xml:space="preserve">  行政事业单位养老支出</t>
  </si>
  <si>
    <t xml:space="preserve">    机关事业单位职业年金缴费支出</t>
  </si>
  <si>
    <t>卫生健康支出</t>
  </si>
  <si>
    <t>……</t>
  </si>
  <si>
    <t>2020年部门收支总体情况表（分单位）</t>
  </si>
  <si>
    <t>部门合计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</si>
  <si>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</si>
  <si>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</si>
  <si>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</si>
  <si>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</si>
  <si>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</si>
  <si>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2020年部门收入预算总表</t>
  </si>
  <si>
    <t>2020年部门支出总体情况表</t>
  </si>
  <si>
    <t>对个人和家庭的补助支出</t>
  </si>
  <si>
    <t>2020年部门支出总体情况表（按功能科目）</t>
  </si>
  <si>
    <t>按资金来源划分</t>
  </si>
  <si>
    <t>2020年部门财政拨款收支总体情况表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</si>
  <si>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</si>
  <si>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</si>
  <si>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</si>
  <si>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</si>
  <si>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</si>
  <si>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2020年部门财政拨款收支总体情况表（按功能科目）</t>
  </si>
  <si>
    <t>2020年部门一般公共预算支出情况表</t>
  </si>
  <si>
    <t>合计</t>
  </si>
  <si>
    <t>2020年部门一般公共预算基本支出表</t>
  </si>
  <si>
    <t>三、纳入预算管理的行政事业性收费收入</t>
  </si>
  <si>
    <t>2020年部门一般公共预算基本支出情况表（按经济分类）</t>
  </si>
  <si>
    <t>2020年预算数</t>
  </si>
  <si>
    <t>2020年纳入预算管理的行政事业性收费预算支出表</t>
  </si>
  <si>
    <t>单位：万元</t>
  </si>
  <si>
    <t>2020年部门（政府性基金收入）政府性基金预算支出表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</si>
  <si>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</si>
  <si>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2020年部门项目支出预算表</t>
  </si>
  <si>
    <t>小计</t>
  </si>
  <si>
    <t>七、纳入专户管理的行政事业性收费收入</t>
  </si>
  <si>
    <t>2020年部门政府采购支出预算表</t>
  </si>
  <si>
    <t>按资金来源划分</t>
  </si>
  <si>
    <t>2020年部门政府购买服务支出预算表</t>
  </si>
  <si>
    <t>2020年部门一般公共预算“三公”经费支出情况表</t>
  </si>
  <si>
    <t>2019年预算</t>
  </si>
  <si>
    <t>2020年预算</t>
  </si>
  <si>
    <t>2020年部门一般公共预算机关运行经费明细表</t>
  </si>
  <si>
    <t>2020年部门项目支出预算绩效目标情况表</t>
  </si>
  <si>
    <t>2020年度部门预算公开情况统计表</t>
  </si>
  <si>
    <t>单位名称/项目名称</t>
  </si>
  <si>
    <t>功能科目科（类级）</t>
  </si>
  <si>
    <t>购买项目内容</t>
  </si>
  <si>
    <t>购买项目对应指导目录(类别)</t>
  </si>
  <si>
    <t>承接主体类别</t>
  </si>
  <si>
    <t>购买方式</t>
  </si>
  <si>
    <t>一、本级财政拨款收入</t>
  </si>
  <si>
    <t>购买项目名称</t>
  </si>
  <si>
    <t>金额合计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</si>
  <si>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</si>
  <si>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</si>
  <si>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</si>
  <si>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</si>
  <si>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</si>
  <si>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</si>
  <si>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</si>
  <si>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</si>
  <si>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</si>
  <si>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</si>
  <si>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一、教育支出</t>
  </si>
  <si>
    <t xml:space="preserve">    职业教育</t>
  </si>
  <si>
    <t xml:space="preserve">    高等职业教育</t>
  </si>
  <si>
    <t xml:space="preserve">    事业单位离退休</t>
  </si>
  <si>
    <t xml:space="preserve">    事业单位医疗</t>
  </si>
  <si>
    <t xml:space="preserve">    住房改革支出</t>
  </si>
  <si>
    <t>二、社会保障和就业支出</t>
  </si>
  <si>
    <t>三、卫生健康支出</t>
  </si>
  <si>
    <t>四、住房保障支出</t>
  </si>
  <si>
    <t xml:space="preserve">部门名称：抚顺职业技术学院、抚顺师范高等专科学校 </t>
  </si>
  <si>
    <t>抚顺职业技术学院</t>
  </si>
  <si>
    <t>抚顺职业技术学院</t>
  </si>
  <si>
    <t>公开表2</t>
  </si>
  <si>
    <t>教育支出</t>
  </si>
  <si>
    <t>03</t>
  </si>
  <si>
    <t xml:space="preserve">  职业教育</t>
  </si>
  <si>
    <t xml:space="preserve">  03</t>
  </si>
  <si>
    <t>05</t>
  </si>
  <si>
    <t xml:space="preserve">  05</t>
  </si>
  <si>
    <t>02</t>
  </si>
  <si>
    <t>06</t>
  </si>
  <si>
    <t>11</t>
  </si>
  <si>
    <t xml:space="preserve">  11</t>
  </si>
  <si>
    <t xml:space="preserve">  02</t>
  </si>
  <si>
    <t>部门名称：抚顺职业技术学院、抚顺师范高等专科学校</t>
  </si>
  <si>
    <t>205</t>
  </si>
  <si>
    <t>208</t>
  </si>
  <si>
    <t>210</t>
  </si>
  <si>
    <t>221</t>
  </si>
  <si>
    <t xml:space="preserve">部门名称：抚顺职业技术学院、抚顺师范高等专科学校   </t>
  </si>
  <si>
    <t>抚顺职业技术学院</t>
  </si>
  <si>
    <t>307债务利息及费用支出</t>
  </si>
  <si>
    <t>310资本性支出</t>
  </si>
  <si>
    <t>312对企业补助</t>
  </si>
  <si>
    <t xml:space="preserve">部门名称：抚顺职业技术学院、抚顺师范高等专科学校 </t>
  </si>
  <si>
    <t>部门名称： 抚顺职业技术学院、抚顺师范高等专科学校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</si>
  <si>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</si>
  <si>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</si>
  <si>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</si>
  <si>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</si>
  <si>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</si>
  <si>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</si>
  <si>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</si>
  <si>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</si>
  <si>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</si>
  <si>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</si>
  <si>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</si>
  <si>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</si>
  <si>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</si>
  <si>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</si>
  <si>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</si>
  <si>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</si>
  <si>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</si>
  <si>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</si>
  <si>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</si>
  <si>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</si>
  <si>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r>
      <t>3</t>
    </r>
    <r>
      <rPr>
        <sz val="10"/>
        <rFont val="宋体"/>
        <family val="0"/>
      </rPr>
      <t>02</t>
    </r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</si>
  <si>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</si>
  <si>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</si>
  <si>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</si>
  <si>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</si>
  <si>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</si>
  <si>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</si>
  <si>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</si>
  <si>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</si>
  <si>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</si>
  <si>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</si>
  <si>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</si>
  <si>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</si>
  <si>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</si>
  <si>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</si>
  <si>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</si>
  <si>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</si>
  <si>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</si>
  <si>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</si>
  <si>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</si>
  <si>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</si>
  <si>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</si>
  <si>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</si>
  <si>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</si>
  <si>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</si>
  <si>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</si>
  <si>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</si>
  <si>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</si>
  <si>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</si>
  <si>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</si>
  <si>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</si>
  <si>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</si>
  <si>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</si>
  <si>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</si>
  <si>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</si>
  <si>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</si>
  <si>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</si>
  <si>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</si>
  <si>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</si>
  <si>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</si>
  <si>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</si>
  <si>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</si>
  <si>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</si>
  <si>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</si>
  <si>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</si>
  <si>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</si>
  <si>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</si>
  <si>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</si>
  <si>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</si>
  <si>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</si>
  <si>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</si>
  <si>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</si>
  <si>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</si>
  <si>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</si>
  <si>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注：本单位没有纳入预算管理的行政事业性收费预算拨款收入，也没有使用纳入预算管理的行政事业性收费安排的支出，故本表无数据。</t>
  </si>
  <si>
    <t xml:space="preserve">部门名称： 抚顺职业技术学院、抚顺师范高等专科学校 </t>
  </si>
  <si>
    <t xml:space="preserve">部门名称：抚顺职业技术学院、抚顺师范高等专科学校  </t>
  </si>
  <si>
    <t>注：本单位没有纳入预算管理的政府性基金收入，也没有使用纳入预算管理的政府性基金收入安排的支出，故本表无数据。</t>
  </si>
  <si>
    <t>注：本单位没有国有资本经营收入，也没有使用国有资本经营收入安排的支出，故本表无数据。</t>
  </si>
  <si>
    <t>公务用车运行维护费110万元。用于新校区租车费110万元，租用10台大客车（10台×500元/台×22天/月×10月）。</t>
  </si>
  <si>
    <t>大学生思想教育经费</t>
  </si>
  <si>
    <t>大学生思想教育经费</t>
  </si>
  <si>
    <t>委托业务费41.75万元：1、军训、国防教育军事理论课8.52万元〔（2365/100人/班）×60学时×60元〕；2、“学习雷锋，做雷锋式职业人”征文评比活动奖品4万元；3、辅导员家访活动费5万元（50人×2次×500元/人）；4、各系学生活动经费16.18万元（8088人×20元）；5、辅导员继续教育费3.85万元（14人×5天×550元/人）；6、共青团组织大学生开展活动经费4.2万元。</t>
  </si>
  <si>
    <t>劳务费82.83万元:1、一类：保洁、工勤、服务、守卫等临时工工资17.42万元（11人×1320元/人/月×12月）；2、二类：维修管理、锅炉工、电工等临时工工资44.69万元（21人×1520元/人/月×12月；7人×1520元/人/月×6月）；3、三类：司机临时工工资2.07万元（1人×1720元/人/月×12月）4、五类：高级网络维护、高级专业技术人员等临时工工资18.65万元（7人×2220元/人/月×12月）。</t>
  </si>
  <si>
    <t>对个人和家庭的补助：助学金144.07万元。1、优秀学生奖学金122.94万元：（1）一等奖学金28万元（700人×400元/人）；（2）二等奖学金47.46万元（791人×600元/人）；（3）三等奖学金47.48万元（1187人×400元/人）。2、市级三好学生、先进集体表彰0.6万元（30人×200元/人）；3、校级“雷锋式”学生、优秀学生干部表彰11.52万元：（1）“雷锋式”学生表彰5.22万元（522人×100元/人）；（2）“雷锋式”学生标兵0.5万元（10人×500元/人）；（3）优秀学生干部表彰5.8万元（290人×200元/人）；4、文明大学生2.36万元（236人×100元/人）；5、特困补助6.65万元（95人×700元/人。</t>
  </si>
  <si>
    <t xml:space="preserve"> 全国计算机等级考试、大学生英语考试及教师资格证考试费</t>
  </si>
  <si>
    <t>学生奖助学金</t>
  </si>
  <si>
    <t xml:space="preserve">   临时工工资</t>
  </si>
  <si>
    <t>委托业务费48.16万元：一、计算机等级考试费8万元：1、劳务费7.6万元（19人/场×40场×100元/场）；2、上交市招办考务费0.4万元（2000人×2元）。二、大学生英语考试费24.16万元：1、劳务费9.2万元，大学英语等级考试两次费用9.2万元（4人/场×460场×50元/场）；2、委托业务费14.96万元：（1）大学英语等级考试上交省招办考务费14.36万元（A级6000人×16元/人）（四六级2800人×17元/人）；（2）上交市招办考务费0.6万元（3000人×2元/人)。三、教师资格证考试费16万元：1、劳务费6.75万元（30人/场×15场×150元/场）2、上交市招办考务费9.25万元。</t>
  </si>
  <si>
    <t>专业建设、实训基地建设费</t>
  </si>
  <si>
    <t xml:space="preserve">其他一般业务类项目99.47万元：一、外聘教师课时费28.47万元：1、外聘教师15人，课时费15万元（7500课时×20元/课时）；2、外教课时费13.47万元（33学时×34周×120元/课时）。二、实习实训基地建设费27万元：1、实习见习费20.5万元：（1）师范类学生(师范类在校生1400人)到市内中小学校及幼儿园实行一对一观摩学习，校外见习指导、交通费9万元；（2）师范学生到省内外实习（学生600人)，期间四个月，支付实习单位一对一教师指导费11.5万元；2、实习保险费6.5万元；三、数字化校园设施设备维护费44万元：1、软件系统维护18万元（数字化校园应用系统软件维护教学诊改系统改造）；2、网络硬件设施维护10万元（网络硬件设施维护校园网络日常维护网线网络配件等）；3、IPV6改造及网络安全升级15万元；4、信息化建设网络安全培训交流经费1万元。 </t>
  </si>
  <si>
    <t>校内占地解决集体工人工资</t>
  </si>
  <si>
    <t>一、其他工资福利支出148万元：1、基本工资及津贴：65.64万元(根据2019年10月份在职工资表月工资5.47万元×12月)；2、退休工资：27.96万元（根据2019年10月份退休工资表退休月工资2.33万元×12月)；3、养老保险10.56万元（根据2019年10月份社保核定单0.88万元×12月)；4、医疗保险19.35万元：（1）医疗保险16.2万元，根据2019年10份月核定单（1.35万元×12月)；（2）大额医保0.52万元（86人×60元），每人每年120元，其中单位承担每人60元；（3）医保及调剂金2.63万元，由于2019年退休3人。5、工伤及生育保险1.27万元（根据2019年10月社保核定单1.08万元（0.09万元×12月），根据工伤补充险每人每月7元标准，在岗0.19万元（23人×7元×12月）；6、失业保险0.36万元（根据2019年10月社保核定单0.03万元×12月）；7、住房公积金5.4万元(根据2019年10月份工资表23人在职月公积金0.45万元×12月）；8、生活补助0.8万元（工人倒班、假期出勤交通费0.6万，办公用品0.2万）；9、在职预留6.96万元：（1）根据人力资源和社会保障局文件及学院院长办公会精神，给予集体职工调资，据2019年10月份工资表前两项合计乘10% 再乘以12月共5.04万元（4.2万元×10%×12月）；（2）公积金0.4万元（5.04万元×8%）；（3）根据每年7月社保调整基数五险（养老险20%医疗险7%失业险0.5%工伤险1%生育险0.5%）1.31万元（300元×29%×25人×6月）；（4）由于调资补统筹0.21万元。10、退休预留9.7万元（根据当年人力资和社会保障局相关文件规定，校内退休占地补贴3万元，调出退休人员占地补贴6.7万元)。二、取暖费11.5万元（取暖费按照标准及收据报销）。</t>
  </si>
  <si>
    <t xml:space="preserve">      保安费</t>
  </si>
  <si>
    <t>劳务费196.35万元：1、保安费88.8万元（37人×2000元×12月）；2、门卫管理人员100.3万元（64人×1306元×12月）；3、原师专校区水、电、暖包干费7.25万元。</t>
  </si>
  <si>
    <t>劳务费196.35万元：1、保安费88.8万元（37人×2000元×12月）；2、门卫管理人员100.3万元（64人×1306元×12月）；3、原师专校区水、电、暖包干费7.25万元。</t>
  </si>
  <si>
    <t xml:space="preserve">维修费157.73万元：一、外委维护费33.73万元：1、水源热泵费11.5万元（维修5.9万元，洗井5.6万）；2、电梯维保费4.9万元；3、消防维保费17.33万元。二、校园绿化80万元：1、园区养护费60万元；2、园区道路补修4万元；3、补植6万元；4、新增园区面积绿化10万元。三、基础设施维护、防水维修44万元：1、排污管线维修10万（200米*500元/米）；2、维修供电线路4万元（200米*200元/米）；3、学生宿舍楼和行政办公楼屋顶防水30万元（6000平×50元/平）。 </t>
  </si>
  <si>
    <t xml:space="preserve">维修费157.73万元：一、外委维护费33.73万元：1、水源热泵费11.5万元（维修5.9万元，洗井5.6万）；2、电梯维保费4.9万元；3、消防维保费17.33万元。二、校园绿化80万元：1、园区养护费60万元；2、园区道路补修4万元；3、补植6万元；4、新增园区面积绿化10万元。三、基础设施维护、防水维修44万元：1、排污管线维修10万（200米*500元/米）；2、维修供电线路4万元（200米*200元/米）；3、学生宿舍楼和行政办公楼屋顶防水30万元（6000平×50元/平）。 </t>
  </si>
  <si>
    <t xml:space="preserve">     校园维护费</t>
  </si>
  <si>
    <t xml:space="preserve">    党建工作经费</t>
  </si>
  <si>
    <t>办公费13.7万元：一、党建活动、宣传建设、党员学习资料费等11万元:1、教工党员学习资料费9万元（450人×200元/人）；2、学生党员学习资料费2万元（200人×100元/人）。 二、选派到乡镇工作干部经费1.7万元：1、保险0.72万元（6人×1200元/人）；2、电话补助费0.36万元（6人×12月×50元/人/月）；3、差旅费0.62万元（ 2人×70元/人×2次/月×12月，4人×30元/人×2次/月×12月）。三、党员发展外调工作经费1万元（100人×100元/人）。</t>
  </si>
  <si>
    <t xml:space="preserve">      图书购置费</t>
  </si>
  <si>
    <t>设备购置费31.5万元：一、数字资源购置费25.5万元：1、中文学术期刊数据库5.3万元；2、电子图书5.6万元；3、数字报刊阅读系统更新6万元；4、科技期刊数据库3.6万元； 5、移动数字期刊数据库5万元。 二、纸质图书购置费6万元（2000册×30元/册）。</t>
  </si>
  <si>
    <t>设备购置费31.5万元：一、数字资源购置费25.5万元：1、中文学术期刊数据库5.3万元；2、电子图书5.6万元；3、数字报刊阅读系统更新6万元；4、科技期刊数据库3.6万元； 5、移动数字期刊数据库5万元。 二、纸质图书购置费6万元（2000册×30元/册）。</t>
  </si>
  <si>
    <t xml:space="preserve"> 校园文化建设经费</t>
  </si>
  <si>
    <t xml:space="preserve">其他一般业务类项目11万元:建设文化长廊（宣传信息栏）11万元（22处×0.5万元）。
</t>
  </si>
  <si>
    <t xml:space="preserve"> 成人函授教学支出</t>
  </si>
  <si>
    <t xml:space="preserve">一般业务类项目总计140.19万元。一、一般业务类项目支出80.5万元：1、成人函授类项目办公费6.5万元。其中:电脑办公用品及耗材1.5万元和广告费5万元。2、成人教育办事处费用租金20万元。3、成人教育办学招生经费54万元：（1）开放教育招生推荐费30万元（600人×500元/人）；（2）成教处招生推荐费15万元（300人×500元/人）；（3）自考办招生推荐费9万元（300人×300元/人）。二、成本性支出项目59.69万元。上缴联合办学管理费59.69万元：1、开放办上缴省电大联合办学管理费28.98万元：（1）上缴省电大新生注册费1.87万元；（2）上缴省电大学费22.75万元；（3）上缴省电大考试费4.36万元。2、自考办上缴联合办学管理费30.71万元：（1）上缴新生注册费3万元；（2）上缴联合办学管理费27.71万元。
</t>
  </si>
  <si>
    <t xml:space="preserve">  交通费</t>
  </si>
  <si>
    <t xml:space="preserve">  交通费</t>
  </si>
  <si>
    <t xml:space="preserve">部门名称：抚顺职业技术学院、抚顺师范高等专科学校  </t>
  </si>
  <si>
    <t xml:space="preserve">部门名称：抚顺职业技术学院、抚顺师范高等专科学校   </t>
  </si>
  <si>
    <t xml:space="preserve">部门名称：抚顺职业技术学院、抚顺师范高等专科学校   </t>
  </si>
  <si>
    <t xml:space="preserve">  保安费</t>
  </si>
  <si>
    <t xml:space="preserve">  校园文化建设经费</t>
  </si>
  <si>
    <t>数字化校园设施设备维护费44万元：1、软件系统维护18万元（数字化校园应用系统软件维护教学诊改系统改造）；2、网络硬件设施维护10万元（网络硬件设施维护校园网络日常维护网线网络配件等）；3、IPV6改造及网络安全升级15万元；4、信息化建设网络安全培训交流经费1万元。</t>
  </si>
  <si>
    <t xml:space="preserve">其他一般业务类项目11万元:建设文化长廊（宣传信息栏）11万元（22处×0.5万元）。
</t>
  </si>
  <si>
    <t>抚顺职业技术学院</t>
  </si>
  <si>
    <t>注：本单位没有政府购买服务支出，故本表无数据。</t>
  </si>
  <si>
    <t xml:space="preserve">部门名称：抚顺职业技术学院、抚顺师范高等专科学校                                  </t>
  </si>
  <si>
    <t>注：本单位属事业单位，故本表无数据。</t>
  </si>
  <si>
    <t>成人函授教学支出</t>
  </si>
  <si>
    <t xml:space="preserve">面向从业人员开展学历提升教育和岗位培训等非学历教育，培养目标是适应地方经济建设和社会发展需要的应用性专门人才。     
</t>
  </si>
  <si>
    <t xml:space="preserve">1.日常教学工作：3-6月，9-12月；2.毕业实践环节工作（论文指导与答辩）：9-2月，3-8月；3.考试工作：12-3月，6-9月；4.招生工作：1-3月初，7-9月初；5.入学与毕业审核：1-3月，7-9月。   
</t>
  </si>
  <si>
    <t xml:space="preserve">多培养专本科学生1200人。  
</t>
  </si>
  <si>
    <t xml:space="preserve">学生毕业合格率达到95%以上。  
</t>
  </si>
  <si>
    <t xml:space="preserve">满足地方人才需求，提升抚顺地区整体文化素质。  
</t>
  </si>
  <si>
    <t xml:space="preserve">通过实施大学生思想教育及组织相关活动，提高了学生的思想素质，增强了学生的集体主义观念，激发了青年大学生的爱国热情，提升了他们的综合能力；通过培训，使辅导员进一步适应了新的工作要求，提高了工作水平。    
</t>
  </si>
  <si>
    <t xml:space="preserve">1、军训、国防教育活动每年9月或次年4月末进行；2、“践行雷锋精神，做雷锋式职业人”征文评比每年4——6月份进行；3、辅导员家访活动每年元旦春节期间进行；4、各系学生活动经费每年按照系部活动安排划拨；5、辅导员培训分为上下半年进行。   
</t>
  </si>
  <si>
    <t xml:space="preserve">发放军训、国防教育军事理论课课时费60学时。  
</t>
  </si>
  <si>
    <t xml:space="preserve">各系举办各类校园文化活动20多场。  
</t>
  </si>
  <si>
    <t xml:space="preserve">优秀学生干部、优秀团员、优秀毕业生达到学生25%以上。  
</t>
  </si>
  <si>
    <t xml:space="preserve">提高了学生的思想素质，提升了他们的综合能力。  
</t>
  </si>
  <si>
    <t xml:space="preserve">提升学生的集体观念、团体合作意识。  
</t>
  </si>
  <si>
    <t>党建工作经费</t>
  </si>
  <si>
    <t xml:space="preserve">1、推动学院建立健全基层党支部的基本组织、基本队伍、基本活动、基本制度、基本保障，进一步加强基层党支部的规范化、制度化建设，切实提升基层党支部的政治功能和服务功能。2、推动党员队伍整体素质的提高，党支部整体功能加强，党支部战斗堡垒作用和党员先锋模范作用更加突出，学院基层党建基础工作更加巩固，思想政治工作进一步加强。3、推进学院“两学一做”学习教育常态化、制度化。    
</t>
  </si>
  <si>
    <t xml:space="preserve">七一前后。   
</t>
  </si>
  <si>
    <t>交通费</t>
  </si>
  <si>
    <t xml:space="preserve">解决教职工日常上下班交通不便的问题，解决学生实训用车需要。    
</t>
  </si>
  <si>
    <t xml:space="preserve">1月-12月   
</t>
  </si>
  <si>
    <t xml:space="preserve">租用10台大客车。  
</t>
  </si>
  <si>
    <t xml:space="preserve">满足教职工上下班交通需要和学生实训出行需要。  
</t>
  </si>
  <si>
    <t>临时工工资</t>
  </si>
  <si>
    <t xml:space="preserve">补充工勤编制不足，保障学院的教学及科研工作。    
</t>
  </si>
  <si>
    <t>1月-12月</t>
  </si>
  <si>
    <t>雇佣临时工47人。</t>
  </si>
  <si>
    <t xml:space="preserve">保障校内12个教学楼、7个宿舍楼、图书馆、2个食堂等的用电、全暖、校园网络安全的维护等。  
</t>
  </si>
  <si>
    <t xml:space="preserve">保障学院的教学及科研工作。
</t>
  </si>
  <si>
    <t>全国计算机等级考试、大学生英语考试及教师资格证考试费</t>
  </si>
  <si>
    <t xml:space="preserve">提升大学生计算机、英语能力，获得证书，增强职业岗位竞争力。    
</t>
  </si>
  <si>
    <t xml:space="preserve">大学外语、计算机考试，6月和12月两次；教师资格证考试6月和11月。  
</t>
  </si>
  <si>
    <t xml:space="preserve">计算机考试2000人。  
</t>
  </si>
  <si>
    <t xml:space="preserve">大学英语等级考试8800人。  
</t>
  </si>
  <si>
    <t>教师资格证1000人。</t>
  </si>
  <si>
    <t xml:space="preserve">使学生获取英语、计算机、教师资格证等级证书，增强职业岗位竞争力。  
</t>
  </si>
  <si>
    <t xml:space="preserve">保障考试工作的顺利完成。  
</t>
  </si>
  <si>
    <t>图书购置费</t>
  </si>
  <si>
    <t xml:space="preserve">1、购置纸质图书2000册。2、购置中文学术期刊数据库、电子图书、科技期刊数据库，对电子书借阅机与数字报刊阅读系统更新。
</t>
  </si>
  <si>
    <t xml:space="preserve">第一季度开展纸质图书与数字资源的招标采购工作；10月开展报刊征订工作；每学期各开展两次文化讲座与展览活动。  
</t>
  </si>
  <si>
    <t>购置纸质图书2000册。</t>
  </si>
  <si>
    <t>电子期刊、电子图书。</t>
  </si>
  <si>
    <t>提供文献资料，保障学院教学、科研及管理工作需要。</t>
  </si>
  <si>
    <t>校内占地解决集体工人工资</t>
  </si>
  <si>
    <t xml:space="preserve">按月足额发放校内集体工人工资。    
</t>
  </si>
  <si>
    <t xml:space="preserve">1月-12月按月发放   
</t>
  </si>
  <si>
    <t>在岗23人的工资、取暖费。</t>
  </si>
  <si>
    <t>退休人员58人的费用。</t>
  </si>
  <si>
    <t xml:space="preserve">维护社会稳定，积极解决遗留问题。  
</t>
  </si>
  <si>
    <t>校园维护费</t>
  </si>
  <si>
    <t xml:space="preserve">进行日常维修，维护学校正常教学科研环境。    
</t>
  </si>
  <si>
    <t xml:space="preserve">全年1-12月。   
</t>
  </si>
  <si>
    <t xml:space="preserve">6部电梯的维护费用。  
</t>
  </si>
  <si>
    <t xml:space="preserve">8400平的房屋维护。  
</t>
  </si>
  <si>
    <t xml:space="preserve">建设校园良好的生活环境。  
</t>
  </si>
  <si>
    <t xml:space="preserve">保障全院师生的生命财产安全。  
</t>
  </si>
  <si>
    <t>校园文化建设经费</t>
  </si>
  <si>
    <t xml:space="preserve">打造学院独特的校园文化，为学院未来的奠定基础。    
</t>
  </si>
  <si>
    <t xml:space="preserve">4-6月，9-11月。   
</t>
  </si>
  <si>
    <t>文化长廊22处。</t>
  </si>
  <si>
    <t xml:space="preserve">加大校园文化建设，树立学院的形象。  
</t>
  </si>
  <si>
    <t xml:space="preserve">让更多的人了解学院的整体发展历程。  
</t>
  </si>
  <si>
    <t>学生奖助学金</t>
  </si>
  <si>
    <t xml:space="preserve">通过奖学金评审发放，使一些贫困学生能够顺利完成学业，解除他们的后顾之忧，调动了他们学习的积极性，提高了自身素质，掌握了实践技能，也使他们学会了感恩，懂得了帮助他人，服务社会，报效祖国；通过奖学金的评审发放，调动了学生学习的积极性，树立了先进典型，促进了学风、校风建设，提高了学校的办学质量。    
</t>
  </si>
  <si>
    <t xml:space="preserve">奖学金每年9月份评审，一次性发放。   
</t>
  </si>
  <si>
    <t xml:space="preserve">为3861名学生发放奖学金。  
</t>
  </si>
  <si>
    <t>专业建设、实训基地建设费</t>
  </si>
  <si>
    <t xml:space="preserve">聘请有经验专业实训教师，提高教学水平，培养实用型的毕业生。
</t>
  </si>
  <si>
    <t xml:space="preserve">1-12月发放外聘教师课时费。
</t>
  </si>
  <si>
    <t xml:space="preserve">聘请外聘、外教19人。   
</t>
  </si>
  <si>
    <t xml:space="preserve">加强理论联系实际的职业教育能力，提高教师队伍整体教学水平。   
</t>
  </si>
  <si>
    <t>部门名称（公章）：抚顺职业技术学院、抚顺师范高等专科学校</t>
  </si>
  <si>
    <t>是</t>
  </si>
  <si>
    <t>抚顺师范高等专科学校（www.fstc.cn)、抚顺市政府网（www.fushun.gov.cn)</t>
  </si>
  <si>
    <t>学院网站、市政府网</t>
  </si>
  <si>
    <t>填表人：庞庆莉</t>
  </si>
  <si>
    <t>办公电话：57510516</t>
  </si>
  <si>
    <t>2020.2.29</t>
  </si>
  <si>
    <t xml:space="preserve">  校园维护费</t>
  </si>
  <si>
    <t xml:space="preserve">  专业建设、实训基地建设费</t>
  </si>
  <si>
    <t xml:space="preserve">  图书购置费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</si>
</sst>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#,##0.00;[Red]#,##0.00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9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4" fillId="0" borderId="4" applyNumberFormat="0" applyFill="0" applyAlignment="0" applyProtection="0"/>
    <xf numFmtId="0" fontId="26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0" fontId="6" fillId="24" borderId="0" xfId="0" applyFont="1" applyFill="1" applyAlignment="1">
      <alignment horizontal="centerContinuous" vertical="center"/>
    </xf>
    <xf numFmtId="0" fontId="8" fillId="24" borderId="0" xfId="0" applyFont="1" applyFill="1" applyAlignment="1">
      <alignment vertical="center"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8" fillId="24" borderId="0" xfId="0" applyFont="1" applyFill="1" applyAlignment="1">
      <alignment horizontal="right" vertical="center"/>
    </xf>
    <xf numFmtId="0" fontId="9" fillId="0" borderId="0" xfId="106" applyFont="1" applyAlignment="1">
      <alignment vertical="center"/>
      <protection/>
    </xf>
    <xf numFmtId="0" fontId="7" fillId="24" borderId="0" xfId="106" applyFont="1" applyFill="1" applyAlignment="1">
      <alignment vertical="center" wrapText="1"/>
      <protection/>
    </xf>
    <xf numFmtId="0" fontId="7" fillId="0" borderId="0" xfId="106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06" applyNumberFormat="1" applyFont="1" applyFill="1" applyAlignment="1" applyProtection="1">
      <alignment vertical="center"/>
      <protection/>
    </xf>
    <xf numFmtId="184" fontId="9" fillId="0" borderId="0" xfId="106" applyNumberFormat="1" applyFont="1" applyAlignment="1">
      <alignment vertical="center"/>
      <protection/>
    </xf>
    <xf numFmtId="0" fontId="9" fillId="0" borderId="0" xfId="106" applyFont="1">
      <alignment/>
      <protection/>
    </xf>
    <xf numFmtId="2" fontId="9" fillId="0" borderId="0" xfId="106" applyNumberFormat="1" applyFont="1" applyFill="1" applyAlignment="1" applyProtection="1">
      <alignment horizontal="center" vertical="center"/>
      <protection/>
    </xf>
    <xf numFmtId="2" fontId="7" fillId="0" borderId="0" xfId="106" applyNumberFormat="1" applyFont="1" applyFill="1" applyAlignment="1" applyProtection="1">
      <alignment horizontal="right" vertical="center"/>
      <protection/>
    </xf>
    <xf numFmtId="0" fontId="7" fillId="0" borderId="14" xfId="87" applyFont="1" applyFill="1" applyBorder="1" applyAlignment="1">
      <alignment horizontal="left" vertical="center"/>
      <protection/>
    </xf>
    <xf numFmtId="184" fontId="9" fillId="0" borderId="0" xfId="106" applyNumberFormat="1" applyFont="1" applyFill="1" applyAlignment="1">
      <alignment horizontal="center" vertical="center"/>
      <protection/>
    </xf>
    <xf numFmtId="184" fontId="7" fillId="0" borderId="14" xfId="106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106" applyFont="1">
      <alignment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8" fontId="11" fillId="0" borderId="0" xfId="0" applyNumberFormat="1" applyFont="1" applyFill="1" applyAlignment="1" applyProtection="1">
      <alignment vertical="center" wrapText="1"/>
      <protection/>
    </xf>
    <xf numFmtId="187" fontId="11" fillId="0" borderId="0" xfId="0" applyNumberFormat="1" applyFont="1" applyFill="1" applyAlignment="1" applyProtection="1">
      <alignment vertical="center" wrapText="1"/>
      <protection/>
    </xf>
    <xf numFmtId="0" fontId="7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187" fontId="9" fillId="0" borderId="10" xfId="106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9" fontId="9" fillId="0" borderId="10" xfId="0" applyNumberFormat="1" applyFont="1" applyFill="1" applyBorder="1" applyAlignment="1" applyProtection="1">
      <alignment horizontal="right" vertical="center"/>
      <protection/>
    </xf>
    <xf numFmtId="187" fontId="9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49" fontId="9" fillId="0" borderId="10" xfId="87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7" fillId="0" borderId="10" xfId="0" applyNumberFormat="1" applyFont="1" applyFill="1" applyBorder="1" applyAlignment="1" applyProtection="1">
      <alignment horizontal="center" vertical="center" wrapText="1"/>
      <protection/>
    </xf>
    <xf numFmtId="187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6" applyNumberFormat="1" applyFont="1" applyFill="1" applyAlignment="1" applyProtection="1">
      <alignment horizontal="centerContinuous" vertical="center"/>
      <protection/>
    </xf>
    <xf numFmtId="0" fontId="9" fillId="0" borderId="0" xfId="106" applyNumberFormat="1" applyFont="1" applyFill="1" applyAlignment="1" applyProtection="1">
      <alignment horizontal="centerContinuous" vertical="center"/>
      <protection/>
    </xf>
    <xf numFmtId="0" fontId="7" fillId="0" borderId="0" xfId="106" applyNumberFormat="1" applyFont="1" applyFill="1" applyAlignment="1" applyProtection="1">
      <alignment horizontal="right" vertical="center"/>
      <protection/>
    </xf>
    <xf numFmtId="0" fontId="7" fillId="0" borderId="0" xfId="87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 applyProtection="1">
      <alignment horizontal="right" vertical="center"/>
      <protection/>
    </xf>
    <xf numFmtId="190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11" xfId="87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186" fontId="9" fillId="0" borderId="10" xfId="0" applyNumberFormat="1" applyFont="1" applyFill="1" applyBorder="1" applyAlignment="1">
      <alignment vertical="center"/>
    </xf>
    <xf numFmtId="0" fontId="3" fillId="0" borderId="0" xfId="88" applyFont="1" applyAlignment="1">
      <alignment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>
      <alignment vertical="center"/>
    </xf>
    <xf numFmtId="0" fontId="10" fillId="0" borderId="0" xfId="106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10" fillId="0" borderId="0" xfId="106" applyNumberFormat="1" applyFont="1" applyFill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186" fontId="7" fillId="0" borderId="10" xfId="0" applyNumberFormat="1" applyFont="1" applyFill="1" applyBorder="1" applyAlignment="1" applyProtection="1">
      <alignment horizontal="right" vertical="center"/>
      <protection/>
    </xf>
    <xf numFmtId="186" fontId="9" fillId="0" borderId="10" xfId="0" applyNumberFormat="1" applyFont="1" applyBorder="1" applyAlignment="1">
      <alignment vertical="center"/>
    </xf>
    <xf numFmtId="186" fontId="8" fillId="0" borderId="10" xfId="0" applyNumberFormat="1" applyFont="1" applyFill="1" applyBorder="1" applyAlignment="1" applyProtection="1">
      <alignment vertical="center"/>
      <protection/>
    </xf>
    <xf numFmtId="186" fontId="0" fillId="0" borderId="10" xfId="0" applyNumberFormat="1" applyFill="1" applyBorder="1" applyAlignment="1">
      <alignment vertical="center"/>
    </xf>
    <xf numFmtId="186" fontId="0" fillId="0" borderId="10" xfId="0" applyNumberFormat="1" applyBorder="1" applyAlignment="1">
      <alignment vertical="center"/>
    </xf>
    <xf numFmtId="186" fontId="7" fillId="0" borderId="13" xfId="0" applyNumberFormat="1" applyFont="1" applyFill="1" applyBorder="1" applyAlignment="1">
      <alignment horizontal="right" vertical="center" wrapText="1"/>
    </xf>
    <xf numFmtId="186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>
      <alignment horizontal="right" vertical="center"/>
    </xf>
    <xf numFmtId="0" fontId="3" fillId="0" borderId="0" xfId="88" applyFont="1">
      <alignment/>
      <protection/>
    </xf>
    <xf numFmtId="0" fontId="2" fillId="0" borderId="0" xfId="88">
      <alignment/>
      <protection/>
    </xf>
    <xf numFmtId="0" fontId="9" fillId="0" borderId="0" xfId="87" applyFont="1" applyFill="1" applyAlignment="1">
      <alignment vertical="center"/>
      <protection/>
    </xf>
    <xf numFmtId="0" fontId="9" fillId="0" borderId="0" xfId="87" applyFont="1" applyFill="1" applyAlignment="1">
      <alignment horizontal="center" vertical="center"/>
      <protection/>
    </xf>
    <xf numFmtId="184" fontId="7" fillId="0" borderId="0" xfId="87" applyNumberFormat="1" applyFont="1" applyFill="1" applyAlignment="1" applyProtection="1">
      <alignment horizontal="right" vertical="center"/>
      <protection/>
    </xf>
    <xf numFmtId="0" fontId="13" fillId="0" borderId="0" xfId="87" applyFont="1" applyFill="1" applyAlignment="1">
      <alignment vertical="center"/>
      <protection/>
    </xf>
    <xf numFmtId="184" fontId="9" fillId="0" borderId="14" xfId="87" applyNumberFormat="1" applyFont="1" applyFill="1" applyBorder="1" applyAlignment="1">
      <alignment horizontal="center" vertical="center"/>
      <protection/>
    </xf>
    <xf numFmtId="0" fontId="9" fillId="0" borderId="14" xfId="87" applyFont="1" applyFill="1" applyBorder="1" applyAlignment="1">
      <alignment horizontal="center" vertical="center"/>
      <protection/>
    </xf>
    <xf numFmtId="0" fontId="13" fillId="0" borderId="0" xfId="87" applyFont="1" applyFill="1" applyBorder="1" applyAlignment="1">
      <alignment vertical="center"/>
      <protection/>
    </xf>
    <xf numFmtId="0" fontId="7" fillId="0" borderId="10" xfId="87" applyNumberFormat="1" applyFont="1" applyFill="1" applyBorder="1" applyAlignment="1" applyProtection="1">
      <alignment horizontal="centerContinuous" vertical="center"/>
      <protection/>
    </xf>
    <xf numFmtId="0" fontId="7" fillId="0" borderId="10" xfId="87" applyNumberFormat="1" applyFont="1" applyFill="1" applyBorder="1" applyAlignment="1" applyProtection="1">
      <alignment horizontal="center" vertical="center"/>
      <protection/>
    </xf>
    <xf numFmtId="184" fontId="7" fillId="0" borderId="17" xfId="87" applyNumberFormat="1" applyFont="1" applyFill="1" applyBorder="1" applyAlignment="1" applyProtection="1">
      <alignment horizontal="center" vertical="center"/>
      <protection/>
    </xf>
    <xf numFmtId="184" fontId="7" fillId="0" borderId="10" xfId="87" applyNumberFormat="1" applyFont="1" applyFill="1" applyBorder="1" applyAlignment="1" applyProtection="1">
      <alignment horizontal="center" vertical="center"/>
      <protection/>
    </xf>
    <xf numFmtId="49" fontId="9" fillId="0" borderId="11" xfId="87" applyNumberFormat="1" applyFont="1" applyFill="1" applyBorder="1" applyAlignment="1" applyProtection="1">
      <alignment horizontal="left" vertical="center" indent="1"/>
      <protection/>
    </xf>
    <xf numFmtId="186" fontId="9" fillId="0" borderId="13" xfId="87" applyNumberFormat="1" applyFont="1" applyFill="1" applyBorder="1" applyAlignment="1" applyProtection="1">
      <alignment horizontal="right" vertical="center" wrapText="1"/>
      <protection/>
    </xf>
    <xf numFmtId="186" fontId="9" fillId="0" borderId="10" xfId="87" applyNumberFormat="1" applyFont="1" applyFill="1" applyBorder="1" applyAlignment="1" applyProtection="1">
      <alignment horizontal="right" vertical="center" wrapText="1"/>
      <protection/>
    </xf>
    <xf numFmtId="49" fontId="7" fillId="0" borderId="11" xfId="87" applyNumberFormat="1" applyFont="1" applyFill="1" applyBorder="1" applyAlignment="1" applyProtection="1">
      <alignment horizontal="center" vertical="center"/>
      <protection/>
    </xf>
    <xf numFmtId="0" fontId="12" fillId="0" borderId="0" xfId="87" applyFont="1" applyFill="1" applyAlignment="1">
      <alignment vertical="center"/>
      <protection/>
    </xf>
    <xf numFmtId="0" fontId="13" fillId="0" borderId="0" xfId="87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88" applyFont="1" applyBorder="1">
      <alignment/>
      <protection/>
    </xf>
    <xf numFmtId="0" fontId="3" fillId="0" borderId="10" xfId="88" applyFont="1" applyBorder="1" applyAlignment="1">
      <alignment horizontal="left"/>
      <protection/>
    </xf>
    <xf numFmtId="0" fontId="2" fillId="0" borderId="10" xfId="88" applyBorder="1">
      <alignment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190" fontId="0" fillId="0" borderId="10" xfId="0" applyNumberFormat="1" applyFont="1" applyFill="1" applyBorder="1" applyAlignment="1">
      <alignment horizontal="right" vertical="center"/>
    </xf>
    <xf numFmtId="49" fontId="41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4" borderId="11" xfId="0" applyNumberFormat="1" applyFont="1" applyFill="1" applyBorder="1" applyAlignment="1">
      <alignment horizontal="left" vertical="center" wrapText="1"/>
    </xf>
    <xf numFmtId="189" fontId="9" fillId="0" borderId="10" xfId="0" applyNumberFormat="1" applyFont="1" applyBorder="1" applyAlignment="1">
      <alignment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5" fontId="7" fillId="0" borderId="10" xfId="0" applyNumberFormat="1" applyFont="1" applyFill="1" applyBorder="1" applyAlignment="1" applyProtection="1">
      <alignment horizontal="center" vertical="center" wrapText="1"/>
      <protection/>
    </xf>
    <xf numFmtId="186" fontId="7" fillId="0" borderId="10" xfId="106" applyNumberFormat="1" applyFont="1" applyFill="1" applyBorder="1" applyAlignment="1" applyProtection="1">
      <alignment horizontal="right" vertical="center" wrapText="1"/>
      <protection/>
    </xf>
    <xf numFmtId="0" fontId="7" fillId="0" borderId="0" xfId="106" applyFont="1">
      <alignment/>
      <protection/>
    </xf>
    <xf numFmtId="0" fontId="8" fillId="0" borderId="0" xfId="0" applyFont="1" applyAlignment="1">
      <alignment vertical="center"/>
    </xf>
    <xf numFmtId="186" fontId="7" fillId="0" borderId="10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Continuous" vertical="center"/>
      <protection/>
    </xf>
    <xf numFmtId="0" fontId="7" fillId="0" borderId="18" xfId="0" applyFont="1" applyBorder="1" applyAlignment="1">
      <alignment horizontal="centerContinuous" vertical="center"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190" fontId="0" fillId="0" borderId="21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left" vertical="center" wrapText="1"/>
    </xf>
    <xf numFmtId="190" fontId="0" fillId="0" borderId="23" xfId="0" applyNumberFormat="1" applyFont="1" applyFill="1" applyBorder="1" applyAlignment="1">
      <alignment horizontal="right"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0" fillId="0" borderId="23" xfId="0" applyNumberFormat="1" applyFill="1" applyBorder="1" applyAlignment="1">
      <alignment vertical="center"/>
    </xf>
    <xf numFmtId="49" fontId="41" fillId="0" borderId="23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49" fontId="10" fillId="0" borderId="0" xfId="106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193" fontId="9" fillId="0" borderId="10" xfId="0" applyNumberFormat="1" applyFont="1" applyFill="1" applyBorder="1" applyAlignment="1" applyProtection="1">
      <alignment horizontal="right" vertical="center"/>
      <protection/>
    </xf>
    <xf numFmtId="193" fontId="9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>
      <alignment horizontal="right" vertical="center"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90" fontId="9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9" fillId="0" borderId="10" xfId="84" applyNumberFormat="1" applyFont="1" applyFill="1" applyBorder="1">
      <alignment vertical="center"/>
      <protection/>
    </xf>
    <xf numFmtId="0" fontId="9" fillId="0" borderId="10" xfId="84" applyNumberFormat="1" applyFont="1" applyFill="1" applyBorder="1">
      <alignment vertical="center"/>
      <protection/>
    </xf>
    <xf numFmtId="190" fontId="9" fillId="0" borderId="10" xfId="84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10" xfId="83" applyNumberFormat="1" applyFont="1" applyFill="1" applyBorder="1">
      <alignment vertical="center"/>
      <protection/>
    </xf>
    <xf numFmtId="190" fontId="7" fillId="0" borderId="10" xfId="83" applyNumberFormat="1" applyFont="1" applyFill="1" applyBorder="1" applyAlignment="1">
      <alignment horizontal="right" vertical="center"/>
      <protection/>
    </xf>
    <xf numFmtId="0" fontId="7" fillId="0" borderId="10" xfId="83" applyNumberFormat="1" applyFont="1" applyFill="1" applyBorder="1" applyAlignment="1">
      <alignment horizontal="center" vertical="center"/>
      <protection/>
    </xf>
    <xf numFmtId="193" fontId="0" fillId="0" borderId="10" xfId="0" applyNumberFormat="1" applyFill="1" applyBorder="1" applyAlignment="1">
      <alignment vertical="center"/>
    </xf>
    <xf numFmtId="193" fontId="9" fillId="0" borderId="10" xfId="83" applyNumberFormat="1" applyFont="1" applyFill="1" applyBorder="1" applyAlignment="1">
      <alignment horizontal="right" vertical="center"/>
      <protection/>
    </xf>
    <xf numFmtId="185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06" applyFont="1">
      <alignment/>
      <protection/>
    </xf>
    <xf numFmtId="0" fontId="0" fillId="24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7" fillId="0" borderId="14" xfId="0" applyFont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7" fillId="0" borderId="10" xfId="83" applyNumberFormat="1" applyFont="1" applyFill="1" applyBorder="1">
      <alignment vertical="center"/>
      <protection/>
    </xf>
    <xf numFmtId="0" fontId="7" fillId="0" borderId="14" xfId="87" applyFont="1" applyFill="1" applyBorder="1" applyAlignment="1">
      <alignment vertical="center"/>
      <protection/>
    </xf>
    <xf numFmtId="0" fontId="7" fillId="0" borderId="14" xfId="87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10" xfId="87" applyNumberFormat="1" applyFont="1" applyFill="1" applyBorder="1" applyAlignment="1" applyProtection="1">
      <alignment vertical="center"/>
      <protection/>
    </xf>
    <xf numFmtId="4" fontId="9" fillId="0" borderId="10" xfId="87" applyNumberFormat="1" applyFont="1" applyFill="1" applyBorder="1" applyAlignment="1" applyProtection="1">
      <alignment horizontal="right" vertical="center" wrapText="1"/>
      <protection/>
    </xf>
    <xf numFmtId="0" fontId="9" fillId="0" borderId="10" xfId="87" applyNumberFormat="1" applyFont="1" applyFill="1" applyBorder="1" applyAlignment="1" applyProtection="1">
      <alignment vertical="center"/>
      <protection/>
    </xf>
    <xf numFmtId="186" fontId="9" fillId="0" borderId="10" xfId="86" applyNumberFormat="1" applyFont="1" applyFill="1" applyBorder="1" applyAlignment="1">
      <alignment horizontal="center" vertical="center" wrapText="1"/>
      <protection/>
    </xf>
    <xf numFmtId="195" fontId="9" fillId="0" borderId="10" xfId="85" applyNumberFormat="1" applyFont="1" applyFill="1" applyBorder="1" applyAlignment="1" applyProtection="1">
      <alignment horizontal="right" wrapText="1"/>
      <protection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21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/>
    </xf>
    <xf numFmtId="195" fontId="9" fillId="0" borderId="10" xfId="85" applyNumberFormat="1" applyFont="1" applyFill="1" applyBorder="1" applyAlignment="1" applyProtection="1">
      <alignment horizontal="center" wrapText="1"/>
      <protection/>
    </xf>
    <xf numFmtId="0" fontId="9" fillId="0" borderId="10" xfId="85" applyNumberFormat="1" applyFont="1" applyFill="1" applyBorder="1" applyAlignment="1" applyProtection="1">
      <alignment horizontal="left" wrapText="1"/>
      <protection/>
    </xf>
    <xf numFmtId="49" fontId="9" fillId="0" borderId="10" xfId="85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vertical="center"/>
    </xf>
    <xf numFmtId="186" fontId="9" fillId="0" borderId="10" xfId="86" applyNumberFormat="1" applyFont="1" applyFill="1" applyBorder="1" applyAlignment="1">
      <alignment vertical="center" wrapText="1"/>
      <protection/>
    </xf>
    <xf numFmtId="186" fontId="0" fillId="0" borderId="10" xfId="0" applyNumberForma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90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90" fontId="7" fillId="0" borderId="10" xfId="84" applyNumberFormat="1" applyFont="1" applyFill="1" applyBorder="1" applyAlignment="1">
      <alignment horizontal="center" vertical="center"/>
      <protection/>
    </xf>
    <xf numFmtId="190" fontId="7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187" fontId="9" fillId="0" borderId="10" xfId="0" applyNumberFormat="1" applyFont="1" applyFill="1" applyBorder="1" applyAlignment="1" applyProtection="1">
      <alignment horizontal="center" vertical="center"/>
      <protection/>
    </xf>
    <xf numFmtId="187" fontId="9" fillId="0" borderId="10" xfId="106" applyNumberFormat="1" applyFont="1" applyFill="1" applyBorder="1" applyAlignment="1" applyProtection="1">
      <alignment horizontal="center" vertical="center" wrapText="1"/>
      <protection/>
    </xf>
    <xf numFmtId="195" fontId="7" fillId="0" borderId="10" xfId="0" applyNumberFormat="1" applyFont="1" applyFill="1" applyBorder="1" applyAlignment="1">
      <alignment horizontal="center"/>
    </xf>
    <xf numFmtId="195" fontId="9" fillId="0" borderId="10" xfId="0" applyNumberFormat="1" applyFont="1" applyFill="1" applyBorder="1" applyAlignment="1">
      <alignment horizontal="center" wrapText="1"/>
    </xf>
    <xf numFmtId="195" fontId="9" fillId="0" borderId="10" xfId="0" applyNumberFormat="1" applyFont="1" applyFill="1" applyBorder="1" applyAlignment="1">
      <alignment horizontal="center"/>
    </xf>
    <xf numFmtId="195" fontId="7" fillId="0" borderId="10" xfId="0" applyNumberFormat="1" applyFont="1" applyFill="1" applyBorder="1" applyAlignment="1">
      <alignment horizontal="right"/>
    </xf>
    <xf numFmtId="195" fontId="9" fillId="0" borderId="10" xfId="0" applyNumberFormat="1" applyFont="1" applyFill="1" applyBorder="1" applyAlignment="1">
      <alignment horizontal="right" wrapText="1"/>
    </xf>
    <xf numFmtId="195" fontId="9" fillId="0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 vertical="center"/>
    </xf>
    <xf numFmtId="0" fontId="8" fillId="24" borderId="11" xfId="0" applyNumberFormat="1" applyFont="1" applyFill="1" applyBorder="1" applyAlignment="1" applyProtection="1">
      <alignment horizontal="center" vertical="center"/>
      <protection/>
    </xf>
    <xf numFmtId="195" fontId="0" fillId="0" borderId="10" xfId="0" applyNumberFormat="1" applyFill="1" applyBorder="1" applyAlignment="1">
      <alignment horizontal="right" vertical="center"/>
    </xf>
    <xf numFmtId="0" fontId="9" fillId="24" borderId="10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10" fillId="0" borderId="0" xfId="106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0" fillId="0" borderId="0" xfId="87" applyNumberFormat="1" applyFont="1" applyFill="1" applyAlignment="1" applyProtection="1">
      <alignment horizontal="center" vertical="center"/>
      <protection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87" applyFont="1" applyFill="1" applyBorder="1" applyAlignment="1">
      <alignment horizontal="left" vertical="center"/>
      <protection/>
    </xf>
    <xf numFmtId="0" fontId="7" fillId="0" borderId="0" xfId="87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2" fontId="6" fillId="0" borderId="0" xfId="106" applyNumberFormat="1" applyFont="1" applyFill="1" applyAlignment="1" applyProtection="1">
      <alignment horizontal="center" vertical="center"/>
      <protection/>
    </xf>
    <xf numFmtId="49" fontId="7" fillId="0" borderId="10" xfId="106" applyNumberFormat="1" applyFont="1" applyFill="1" applyBorder="1" applyAlignment="1" applyProtection="1">
      <alignment horizontal="center" vertical="center" wrapText="1"/>
      <protection/>
    </xf>
    <xf numFmtId="184" fontId="7" fillId="0" borderId="10" xfId="106" applyNumberFormat="1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Alignment="1">
      <alignment horizontal="center" vertical="center"/>
    </xf>
    <xf numFmtId="0" fontId="8" fillId="24" borderId="17" xfId="0" applyNumberFormat="1" applyFont="1" applyFill="1" applyBorder="1" applyAlignment="1" applyProtection="1">
      <alignment horizontal="center" vertical="center"/>
      <protection/>
    </xf>
    <xf numFmtId="0" fontId="8" fillId="24" borderId="26" xfId="0" applyNumberFormat="1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6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7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6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16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</cellXfs>
  <cellStyles count="12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_2014年附表" xfId="85"/>
    <cellStyle name="常规_2020年政府支出经济分类科目表" xfId="86"/>
    <cellStyle name="常规_Sheet1" xfId="87"/>
    <cellStyle name="常规_附件1：2016年部门预算和“三公”经费预算公开表样" xfId="88"/>
    <cellStyle name="Hyperlink" xfId="89"/>
    <cellStyle name="好" xfId="90"/>
    <cellStyle name="好 2" xfId="91"/>
    <cellStyle name="好_（新增预算公开表20160201）2016年鞍山市市本级一般公共预算经济分类预算表" xfId="92"/>
    <cellStyle name="好_StartUp" xfId="93"/>
    <cellStyle name="好_填报模板 " xfId="94"/>
    <cellStyle name="汇总" xfId="95"/>
    <cellStyle name="Currency" xfId="96"/>
    <cellStyle name="Currency [0]" xfId="97"/>
    <cellStyle name="计算" xfId="98"/>
    <cellStyle name="计算 2" xfId="99"/>
    <cellStyle name="检查单元格" xfId="100"/>
    <cellStyle name="检查单元格 2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1 2" xfId="108"/>
    <cellStyle name="强调文字颜色 2" xfId="109"/>
    <cellStyle name="强调文字颜色 2 2" xfId="110"/>
    <cellStyle name="强调文字颜色 3" xfId="111"/>
    <cellStyle name="强调文字颜色 3 2" xfId="112"/>
    <cellStyle name="强调文字颜色 4" xfId="113"/>
    <cellStyle name="强调文字颜色 4 2" xfId="114"/>
    <cellStyle name="强调文字颜色 5" xfId="115"/>
    <cellStyle name="强调文字颜色 5 2" xfId="116"/>
    <cellStyle name="强调文字颜色 6" xfId="117"/>
    <cellStyle name="强调文字颜色 6 2" xfId="118"/>
    <cellStyle name="适中" xfId="119"/>
    <cellStyle name="适中 2" xfId="120"/>
    <cellStyle name="输出" xfId="121"/>
    <cellStyle name="输出 2" xfId="122"/>
    <cellStyle name="输入" xfId="123"/>
    <cellStyle name="输入 2" xfId="124"/>
    <cellStyle name="Followed Hyperlink" xfId="125"/>
    <cellStyle name="注释" xfId="126"/>
    <cellStyle name="注释 2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1" sqref="A11:P11"/>
    </sheetView>
  </sheetViews>
  <sheetFormatPr defaultColWidth="7" defaultRowHeight="11.25"/>
  <cols>
    <col min="1" max="5" width="8.83203125" style="138" customWidth="1"/>
    <col min="6" max="6" width="8.83203125" style="135" customWidth="1"/>
    <col min="7" max="16" width="8.83203125" style="138" customWidth="1"/>
    <col min="17" max="19" width="7" style="138" customWidth="1"/>
    <col min="20" max="20" width="50.83203125" style="138" customWidth="1"/>
    <col min="21" max="16384" width="7" style="138" customWidth="1"/>
  </cols>
  <sheetData>
    <row r="1" spans="1:26" ht="15" customHeight="1">
      <c r="A1" s="13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35"/>
      <c r="Y4"/>
      <c r="Z4"/>
    </row>
    <row r="5" spans="1:26" s="135" customFormat="1" ht="36" customHeight="1">
      <c r="A5" s="140"/>
      <c r="W5" s="141"/>
      <c r="X5" s="84"/>
      <c r="Y5" s="84"/>
      <c r="Z5" s="84"/>
    </row>
    <row r="6" spans="4:26" ht="10.5" customHeight="1">
      <c r="D6" s="135"/>
      <c r="U6" s="135"/>
      <c r="V6" s="135"/>
      <c r="W6" s="135"/>
      <c r="X6" s="135"/>
      <c r="Y6"/>
      <c r="Z6"/>
    </row>
    <row r="7" spans="4:26" ht="10.5" customHeight="1">
      <c r="D7" s="135"/>
      <c r="N7" s="135"/>
      <c r="O7" s="135"/>
      <c r="U7" s="135"/>
      <c r="V7" s="135"/>
      <c r="W7" s="135"/>
      <c r="X7" s="135"/>
      <c r="Y7"/>
      <c r="Z7"/>
    </row>
    <row r="8" spans="1:26" s="136" customFormat="1" ht="30" customHeight="1">
      <c r="A8" s="302" t="s">
        <v>98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142"/>
      <c r="R8" s="142"/>
      <c r="S8" s="142"/>
      <c r="T8" s="143"/>
      <c r="U8" s="142"/>
      <c r="V8" s="142"/>
      <c r="W8" s="142"/>
      <c r="X8" s="142"/>
      <c r="Y8"/>
      <c r="Z8"/>
    </row>
    <row r="9" spans="1:26" ht="19.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135"/>
      <c r="T9" s="144"/>
      <c r="U9" s="135"/>
      <c r="V9" s="135"/>
      <c r="W9" s="135"/>
      <c r="X9" s="135"/>
      <c r="Y9"/>
      <c r="Z9"/>
    </row>
    <row r="10" spans="1:26" ht="10.5" customHeight="1">
      <c r="A10" s="135"/>
      <c r="B10" s="135"/>
      <c r="D10" s="135"/>
      <c r="E10" s="135"/>
      <c r="H10" s="135"/>
      <c r="N10" s="135"/>
      <c r="O10" s="135"/>
      <c r="U10" s="135"/>
      <c r="V10" s="135"/>
      <c r="X10" s="135"/>
      <c r="Y10"/>
      <c r="Z10"/>
    </row>
    <row r="11" spans="1:26" ht="77.2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U11" s="135"/>
      <c r="V11" s="135"/>
      <c r="X11" s="135"/>
      <c r="Y11"/>
      <c r="Z11"/>
    </row>
    <row r="12" spans="1:26" ht="56.25" customHeight="1">
      <c r="A12" s="305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S12" s="135"/>
      <c r="T12" s="135"/>
      <c r="U12" s="135"/>
      <c r="V12" s="135"/>
      <c r="W12" s="135"/>
      <c r="X12" s="135"/>
      <c r="Y12"/>
      <c r="Z12"/>
    </row>
    <row r="13" spans="8:26" ht="10.5" customHeight="1">
      <c r="H13" s="135"/>
      <c r="R13" s="135"/>
      <c r="S13" s="135"/>
      <c r="U13" s="135"/>
      <c r="V13" s="135"/>
      <c r="W13" s="135"/>
      <c r="X13" s="135"/>
      <c r="Y13"/>
      <c r="Z13"/>
    </row>
    <row r="14" spans="1:26" s="137" customFormat="1" ht="25.5" customHeight="1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R14" s="145"/>
      <c r="S14" s="145"/>
      <c r="U14" s="145"/>
      <c r="V14" s="145"/>
      <c r="W14" s="145"/>
      <c r="X14" s="145"/>
      <c r="Y14" s="145"/>
      <c r="Z14" s="145"/>
    </row>
    <row r="15" spans="1:26" s="137" customFormat="1" ht="25.5" customHeight="1">
      <c r="A15" s="301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S15" s="145"/>
      <c r="T15" s="145"/>
      <c r="U15" s="145"/>
      <c r="V15" s="145"/>
      <c r="W15" s="145"/>
      <c r="X15"/>
      <c r="Y15"/>
      <c r="Z15" s="145"/>
    </row>
    <row r="16" spans="15:26" ht="11.25">
      <c r="O16" s="135"/>
      <c r="V16"/>
      <c r="W16"/>
      <c r="X16"/>
      <c r="Y16"/>
      <c r="Z16" s="13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35"/>
    </row>
    <row r="21" ht="11.25">
      <c r="M21" s="135"/>
    </row>
    <row r="22" ht="11.25">
      <c r="B22" s="138" t="s">
        <v>0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51" t="s">
        <v>1</v>
      </c>
    </row>
    <row r="2" s="133" customFormat="1" ht="21.75" customHeight="1">
      <c r="A2" s="134" t="s">
        <v>99</v>
      </c>
    </row>
    <row r="3" s="133" customFormat="1" ht="21.75" customHeight="1">
      <c r="A3" s="134" t="s">
        <v>100</v>
      </c>
    </row>
    <row r="4" s="133" customFormat="1" ht="21.75" customHeight="1">
      <c r="A4" s="134" t="s">
        <v>101</v>
      </c>
    </row>
    <row r="5" s="133" customFormat="1" ht="21.75" customHeight="1">
      <c r="A5" s="134" t="s">
        <v>102</v>
      </c>
    </row>
    <row r="6" s="133" customFormat="1" ht="21.75" customHeight="1">
      <c r="A6" s="134" t="s">
        <v>103</v>
      </c>
    </row>
    <row r="7" s="133" customFormat="1" ht="21.75" customHeight="1">
      <c r="A7" s="134" t="s">
        <v>104</v>
      </c>
    </row>
    <row r="8" s="133" customFormat="1" ht="21.75" customHeight="1">
      <c r="A8" s="134" t="s">
        <v>105</v>
      </c>
    </row>
    <row r="9" s="133" customFormat="1" ht="21.75" customHeight="1">
      <c r="A9" s="134" t="s">
        <v>106</v>
      </c>
    </row>
    <row r="10" s="133" customFormat="1" ht="21.75" customHeight="1">
      <c r="A10" s="134" t="s">
        <v>107</v>
      </c>
    </row>
    <row r="11" s="133" customFormat="1" ht="21.75" customHeight="1">
      <c r="A11" s="134" t="s">
        <v>108</v>
      </c>
    </row>
    <row r="12" s="133" customFormat="1" ht="21.75" customHeight="1">
      <c r="A12" s="134" t="s">
        <v>109</v>
      </c>
    </row>
    <row r="13" s="133" customFormat="1" ht="21.75" customHeight="1">
      <c r="A13" s="134" t="s">
        <v>110</v>
      </c>
    </row>
    <row r="14" s="133" customFormat="1" ht="21.75" customHeight="1">
      <c r="A14" s="134" t="s">
        <v>111</v>
      </c>
    </row>
    <row r="15" s="133" customFormat="1" ht="21.75" customHeight="1">
      <c r="A15" s="134" t="s">
        <v>112</v>
      </c>
    </row>
    <row r="16" s="133" customFormat="1" ht="21.75" customHeight="1">
      <c r="A16" s="134" t="s">
        <v>113</v>
      </c>
    </row>
    <row r="17" s="133" customFormat="1" ht="21.75" customHeight="1">
      <c r="A17" s="134" t="s">
        <v>114</v>
      </c>
    </row>
    <row r="18" s="133" customFormat="1" ht="21.75" customHeight="1">
      <c r="A18" s="134" t="s">
        <v>115</v>
      </c>
    </row>
    <row r="19" s="133" customFormat="1" ht="21.75" customHeight="1">
      <c r="A19" s="134" t="s">
        <v>116</v>
      </c>
    </row>
    <row r="20" s="133" customFormat="1" ht="21.75" customHeight="1">
      <c r="A20" s="134" t="s">
        <v>117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zoomScalePageLayoutView="0" workbookViewId="0" topLeftCell="A1">
      <selection activeCell="B6" sqref="B6"/>
    </sheetView>
  </sheetViews>
  <sheetFormatPr defaultColWidth="12" defaultRowHeight="11.25"/>
  <cols>
    <col min="1" max="1" width="52.66015625" style="115" customWidth="1"/>
    <col min="2" max="2" width="21.5" style="115" customWidth="1"/>
    <col min="3" max="3" width="48.66015625" style="115" customWidth="1"/>
    <col min="4" max="4" width="22.16015625" style="115" customWidth="1"/>
    <col min="5" max="16384" width="12" style="115" customWidth="1"/>
  </cols>
  <sheetData>
    <row r="1" spans="1:22" ht="27">
      <c r="A1" s="306" t="s">
        <v>118</v>
      </c>
      <c r="B1" s="306"/>
      <c r="C1" s="306"/>
      <c r="D1" s="30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4.25">
      <c r="A2" s="117"/>
      <c r="B2" s="117"/>
      <c r="C2" s="117"/>
      <c r="D2" s="118" t="s">
        <v>2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7.25" customHeight="1">
      <c r="A3" s="26" t="s">
        <v>193</v>
      </c>
      <c r="B3" s="120"/>
      <c r="C3" s="121"/>
      <c r="D3" s="118" t="s">
        <v>3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19.5" customHeight="1">
      <c r="A4" s="123" t="s">
        <v>4</v>
      </c>
      <c r="B4" s="123"/>
      <c r="C4" s="123" t="s">
        <v>5</v>
      </c>
      <c r="D4" s="123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18" customHeight="1">
      <c r="A5" s="124" t="s">
        <v>6</v>
      </c>
      <c r="B5" s="125" t="s">
        <v>7</v>
      </c>
      <c r="C5" s="124" t="s">
        <v>6</v>
      </c>
      <c r="D5" s="126" t="s">
        <v>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ht="15" customHeight="1">
      <c r="A6" s="91" t="s">
        <v>8</v>
      </c>
      <c r="B6" s="129">
        <v>12477.93</v>
      </c>
      <c r="C6" s="240" t="s">
        <v>184</v>
      </c>
      <c r="D6" s="241">
        <v>10097.85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5" customHeight="1">
      <c r="A7" s="127" t="s">
        <v>9</v>
      </c>
      <c r="B7" s="128"/>
      <c r="C7" s="240" t="s">
        <v>185</v>
      </c>
      <c r="D7" s="241">
        <v>10097.85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22" ht="15" customHeight="1">
      <c r="A8" s="91" t="s">
        <v>178</v>
      </c>
      <c r="B8" s="128"/>
      <c r="C8" s="240" t="s">
        <v>186</v>
      </c>
      <c r="D8" s="241">
        <v>10097.85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ht="15" customHeight="1">
      <c r="A9" s="91" t="s">
        <v>179</v>
      </c>
      <c r="B9" s="128"/>
      <c r="C9" s="242" t="s">
        <v>190</v>
      </c>
      <c r="D9" s="241">
        <v>1242.6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</row>
    <row r="10" spans="1:22" ht="15" customHeight="1">
      <c r="A10" s="91" t="s">
        <v>180</v>
      </c>
      <c r="B10" s="128"/>
      <c r="C10" s="242" t="s">
        <v>120</v>
      </c>
      <c r="D10" s="241">
        <v>1242.6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22" ht="15" customHeight="1">
      <c r="A11" s="91" t="s">
        <v>181</v>
      </c>
      <c r="B11" s="128"/>
      <c r="C11" s="242" t="s">
        <v>187</v>
      </c>
      <c r="D11" s="241">
        <v>242.69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ht="15" customHeight="1">
      <c r="A12" s="91" t="s">
        <v>182</v>
      </c>
      <c r="B12" s="128"/>
      <c r="C12" s="242" t="s">
        <v>10</v>
      </c>
      <c r="D12" s="241">
        <v>892.28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ht="15" customHeight="1">
      <c r="A13" s="127" t="s">
        <v>9</v>
      </c>
      <c r="B13" s="129"/>
      <c r="C13" s="242" t="s">
        <v>121</v>
      </c>
      <c r="D13" s="241">
        <v>107.63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</row>
    <row r="14" spans="1:22" ht="15" customHeight="1">
      <c r="A14" s="91" t="s">
        <v>183</v>
      </c>
      <c r="B14" s="129"/>
      <c r="C14" s="242" t="s">
        <v>191</v>
      </c>
      <c r="D14" s="241">
        <v>473.68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</row>
    <row r="15" spans="2:22" ht="15" customHeight="1">
      <c r="B15" s="129"/>
      <c r="C15" s="242" t="s">
        <v>11</v>
      </c>
      <c r="D15" s="241">
        <v>473.68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</row>
    <row r="16" spans="1:22" ht="15" customHeight="1">
      <c r="A16" s="91"/>
      <c r="B16" s="129"/>
      <c r="C16" s="242" t="s">
        <v>188</v>
      </c>
      <c r="D16" s="241">
        <v>473.68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1:22" ht="15" customHeight="1">
      <c r="A17" s="67"/>
      <c r="B17" s="129"/>
      <c r="C17" s="242" t="s">
        <v>192</v>
      </c>
      <c r="D17" s="241">
        <v>663.8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</row>
    <row r="18" spans="1:22" ht="15" customHeight="1">
      <c r="A18" s="67"/>
      <c r="B18" s="129"/>
      <c r="C18" s="242" t="s">
        <v>189</v>
      </c>
      <c r="D18" s="241">
        <v>663.8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</row>
    <row r="19" spans="1:22" ht="15" customHeight="1">
      <c r="A19" s="67"/>
      <c r="B19" s="129"/>
      <c r="C19" s="242" t="s">
        <v>13</v>
      </c>
      <c r="D19" s="241">
        <v>663.8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</row>
    <row r="20" spans="1:22" ht="15" customHeight="1">
      <c r="A20" s="67"/>
      <c r="B20" s="129"/>
      <c r="C20" s="196"/>
      <c r="D20" s="83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</row>
    <row r="21" spans="1:22" ht="15" customHeight="1">
      <c r="A21" s="67"/>
      <c r="B21" s="129"/>
      <c r="C21" s="240"/>
      <c r="D21" s="83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</row>
    <row r="22" spans="1:22" ht="15" customHeight="1">
      <c r="A22" s="67"/>
      <c r="B22" s="129"/>
      <c r="C22" s="240"/>
      <c r="D22" s="83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</row>
    <row r="23" spans="1:22" ht="15" customHeight="1">
      <c r="A23" s="67"/>
      <c r="B23" s="129"/>
      <c r="C23" s="240"/>
      <c r="D23" s="83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</row>
    <row r="24" spans="1:22" ht="15" customHeight="1">
      <c r="A24" s="91"/>
      <c r="B24" s="129"/>
      <c r="C24" s="240"/>
      <c r="D24" s="83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32"/>
    </row>
    <row r="25" spans="1:22" s="114" customFormat="1" ht="15" customHeight="1">
      <c r="A25" s="148"/>
      <c r="B25" s="148"/>
      <c r="C25" s="240"/>
      <c r="D25" s="83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</row>
    <row r="26" spans="1:4" ht="15" customHeight="1">
      <c r="A26" s="149"/>
      <c r="B26" s="149"/>
      <c r="C26" s="240"/>
      <c r="D26" s="83"/>
    </row>
    <row r="27" spans="1:4" ht="15" customHeight="1">
      <c r="A27" s="150"/>
      <c r="B27" s="150"/>
      <c r="C27" s="150"/>
      <c r="D27" s="83"/>
    </row>
    <row r="28" spans="1:4" ht="15" customHeight="1">
      <c r="A28" s="150"/>
      <c r="B28" s="150"/>
      <c r="C28" s="88"/>
      <c r="D28" s="83"/>
    </row>
    <row r="29" spans="1:4" ht="15" customHeight="1">
      <c r="A29" s="150"/>
      <c r="B29" s="150"/>
      <c r="C29" s="88"/>
      <c r="D29" s="83"/>
    </row>
    <row r="30" spans="1:4" ht="14.25">
      <c r="A30" s="130" t="s">
        <v>14</v>
      </c>
      <c r="B30" s="104">
        <f>SUM(B6,B8,B9,B10,B11,B12,B14)</f>
        <v>12477.93</v>
      </c>
      <c r="C30" s="130" t="s">
        <v>97</v>
      </c>
      <c r="D30" s="104">
        <f>D6+D9+D14+D17</f>
        <v>12477.93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zoomScalePageLayoutView="0" workbookViewId="0" topLeftCell="A1">
      <selection activeCell="M8" sqref="M8:P8"/>
    </sheetView>
  </sheetViews>
  <sheetFormatPr defaultColWidth="9.33203125" defaultRowHeight="11.25"/>
  <cols>
    <col min="1" max="1" width="22.33203125" style="35" customWidth="1"/>
    <col min="2" max="2" width="9" style="35" customWidth="1"/>
    <col min="3" max="3" width="16.83203125" style="35" customWidth="1"/>
    <col min="4" max="4" width="10.66015625" style="35" customWidth="1"/>
    <col min="5" max="5" width="7" style="35" customWidth="1"/>
    <col min="6" max="6" width="8.5" style="35" customWidth="1"/>
    <col min="7" max="7" width="7.16015625" style="35" customWidth="1"/>
    <col min="8" max="8" width="6.16015625" style="35" customWidth="1"/>
    <col min="9" max="9" width="6.66015625" style="35" customWidth="1"/>
    <col min="10" max="10" width="10.16015625" style="35" customWidth="1"/>
    <col min="11" max="11" width="8.16015625" style="0" customWidth="1"/>
    <col min="12" max="12" width="15" style="35" customWidth="1"/>
    <col min="13" max="13" width="13.5" style="35" customWidth="1"/>
    <col min="14" max="14" width="15.33203125" style="35" customWidth="1"/>
    <col min="15" max="15" width="14.83203125" style="35" customWidth="1"/>
    <col min="16" max="16" width="14.5" style="35" customWidth="1"/>
    <col min="17" max="254" width="9.16015625" style="35" customWidth="1"/>
  </cols>
  <sheetData>
    <row r="1" spans="1:17" ht="27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11"/>
      <c r="L1" s="102"/>
      <c r="M1" s="102"/>
      <c r="N1" s="102"/>
      <c r="O1" s="102"/>
      <c r="P1" s="102"/>
      <c r="Q1" s="103"/>
    </row>
    <row r="2" spans="15:18" ht="12">
      <c r="O2" s="308" t="s">
        <v>196</v>
      </c>
      <c r="P2" s="308"/>
      <c r="Q2"/>
      <c r="R2"/>
    </row>
    <row r="3" spans="1:18" ht="12.75" thickBot="1">
      <c r="A3" s="80" t="s">
        <v>193</v>
      </c>
      <c r="O3" s="308" t="s">
        <v>3</v>
      </c>
      <c r="P3" s="309"/>
      <c r="Q3"/>
      <c r="R3"/>
    </row>
    <row r="4" spans="1:17" s="92" customFormat="1" ht="18.75" customHeight="1">
      <c r="A4" s="313" t="s">
        <v>15</v>
      </c>
      <c r="B4" s="166" t="s">
        <v>16</v>
      </c>
      <c r="C4" s="166"/>
      <c r="D4" s="166"/>
      <c r="E4" s="166"/>
      <c r="F4" s="166"/>
      <c r="G4" s="166"/>
      <c r="H4" s="166"/>
      <c r="I4" s="166"/>
      <c r="J4" s="166"/>
      <c r="K4" s="167"/>
      <c r="L4" s="166" t="s">
        <v>17</v>
      </c>
      <c r="M4" s="166"/>
      <c r="N4" s="166"/>
      <c r="O4" s="166"/>
      <c r="P4" s="168"/>
      <c r="Q4" s="20"/>
    </row>
    <row r="5" spans="1:17" s="92" customFormat="1" ht="40.5" customHeight="1">
      <c r="A5" s="314"/>
      <c r="B5" s="315" t="s">
        <v>18</v>
      </c>
      <c r="C5" s="310" t="s">
        <v>8</v>
      </c>
      <c r="D5" s="310"/>
      <c r="E5" s="310" t="s">
        <v>92</v>
      </c>
      <c r="F5" s="310" t="s">
        <v>128</v>
      </c>
      <c r="G5" s="310" t="s">
        <v>93</v>
      </c>
      <c r="H5" s="310" t="s">
        <v>129</v>
      </c>
      <c r="I5" s="310" t="s">
        <v>119</v>
      </c>
      <c r="J5" s="310"/>
      <c r="K5" s="310" t="s">
        <v>130</v>
      </c>
      <c r="L5" s="310" t="s">
        <v>18</v>
      </c>
      <c r="M5" s="311" t="s">
        <v>19</v>
      </c>
      <c r="N5" s="311"/>
      <c r="O5" s="311"/>
      <c r="P5" s="307" t="s">
        <v>20</v>
      </c>
      <c r="Q5" s="20"/>
    </row>
    <row r="6" spans="1:17" s="92" customFormat="1" ht="64.5" customHeight="1">
      <c r="A6" s="314"/>
      <c r="B6" s="315"/>
      <c r="C6" s="29" t="s">
        <v>126</v>
      </c>
      <c r="D6" s="29" t="s">
        <v>127</v>
      </c>
      <c r="E6" s="310"/>
      <c r="F6" s="310"/>
      <c r="G6" s="310"/>
      <c r="H6" s="310"/>
      <c r="I6" s="56" t="s">
        <v>126</v>
      </c>
      <c r="J6" s="56" t="s">
        <v>127</v>
      </c>
      <c r="K6" s="310"/>
      <c r="L6" s="310"/>
      <c r="M6" s="29" t="s">
        <v>21</v>
      </c>
      <c r="N6" s="29" t="s">
        <v>22</v>
      </c>
      <c r="O6" s="29" t="s">
        <v>133</v>
      </c>
      <c r="P6" s="307"/>
      <c r="Q6" s="20"/>
    </row>
    <row r="7" spans="1:17" s="90" customFormat="1" ht="22.5" customHeight="1">
      <c r="A7" s="169" t="s">
        <v>125</v>
      </c>
      <c r="B7" s="165">
        <f>SUM(B8:B12)</f>
        <v>0</v>
      </c>
      <c r="C7" s="165">
        <f>SUM(C8:C12)</f>
        <v>12477.93</v>
      </c>
      <c r="D7" s="165">
        <f>SUM(D8:D12)</f>
        <v>0</v>
      </c>
      <c r="E7" s="165">
        <f>SUM(E8:E12)</f>
        <v>0</v>
      </c>
      <c r="F7" s="165">
        <f>SUM(F8:F12)</f>
        <v>0</v>
      </c>
      <c r="G7" s="165"/>
      <c r="H7" s="165"/>
      <c r="I7" s="165"/>
      <c r="J7" s="165"/>
      <c r="K7" s="165">
        <f aca="true" t="shared" si="0" ref="K7:P7">SUM(K8:K12)</f>
        <v>0</v>
      </c>
      <c r="L7" s="245">
        <f t="shared" si="0"/>
        <v>12477.93</v>
      </c>
      <c r="M7" s="245">
        <f t="shared" si="0"/>
        <v>8704.27</v>
      </c>
      <c r="N7" s="245">
        <f t="shared" si="0"/>
        <v>2305.35</v>
      </c>
      <c r="O7" s="245">
        <f t="shared" si="0"/>
        <v>232.06</v>
      </c>
      <c r="P7" s="246">
        <f t="shared" si="0"/>
        <v>1236.25</v>
      </c>
      <c r="Q7"/>
    </row>
    <row r="8" spans="1:16" ht="22.5" customHeight="1">
      <c r="A8" s="55" t="s">
        <v>195</v>
      </c>
      <c r="B8" s="152"/>
      <c r="C8" s="129">
        <v>12477.93</v>
      </c>
      <c r="D8" s="82"/>
      <c r="E8" s="82"/>
      <c r="F8" s="82"/>
      <c r="G8" s="82"/>
      <c r="H8" s="82"/>
      <c r="I8" s="82"/>
      <c r="J8" s="82"/>
      <c r="K8" s="112"/>
      <c r="L8" s="247">
        <f>M8+N8+O8+P8</f>
        <v>12477.93</v>
      </c>
      <c r="M8" s="243">
        <v>8704.27</v>
      </c>
      <c r="N8" s="243">
        <v>2305.35</v>
      </c>
      <c r="O8" s="243">
        <v>232.06</v>
      </c>
      <c r="P8" s="248">
        <v>1236.25</v>
      </c>
    </row>
    <row r="9" spans="1:16" ht="22.5" customHeight="1">
      <c r="A9" s="226"/>
      <c r="B9" s="152"/>
      <c r="C9" s="152"/>
      <c r="D9" s="110"/>
      <c r="E9" s="110"/>
      <c r="F9" s="110"/>
      <c r="G9" s="110"/>
      <c r="H9" s="110"/>
      <c r="I9" s="110"/>
      <c r="J9" s="110"/>
      <c r="K9" s="113"/>
      <c r="L9" s="152"/>
      <c r="M9" s="153"/>
      <c r="N9" s="153"/>
      <c r="O9" s="153"/>
      <c r="P9" s="171"/>
    </row>
    <row r="10" spans="1:16" ht="22.5" customHeight="1">
      <c r="A10" s="226"/>
      <c r="B10" s="152"/>
      <c r="C10" s="152"/>
      <c r="D10" s="95"/>
      <c r="E10" s="95"/>
      <c r="F10" s="95"/>
      <c r="G10" s="95"/>
      <c r="H10" s="95"/>
      <c r="I10" s="95"/>
      <c r="J10" s="95"/>
      <c r="K10" s="107"/>
      <c r="L10" s="152"/>
      <c r="M10" s="153"/>
      <c r="N10" s="153"/>
      <c r="O10" s="153"/>
      <c r="P10" s="171"/>
    </row>
    <row r="11" spans="1:16" ht="22.5" customHeight="1">
      <c r="A11" s="170"/>
      <c r="B11" s="152"/>
      <c r="C11" s="152"/>
      <c r="D11" s="95"/>
      <c r="E11" s="95"/>
      <c r="F11" s="105"/>
      <c r="G11" s="105"/>
      <c r="H11" s="105"/>
      <c r="I11" s="105"/>
      <c r="J11" s="105"/>
      <c r="K11" s="107"/>
      <c r="L11" s="152"/>
      <c r="M11" s="153"/>
      <c r="N11" s="153"/>
      <c r="O11" s="153"/>
      <c r="P11" s="171"/>
    </row>
    <row r="12" spans="1:16" ht="22.5" customHeight="1" thickBot="1">
      <c r="A12" s="172"/>
      <c r="B12" s="173"/>
      <c r="C12" s="173"/>
      <c r="D12" s="174"/>
      <c r="E12" s="174"/>
      <c r="F12" s="175"/>
      <c r="G12" s="175"/>
      <c r="H12" s="175"/>
      <c r="I12" s="175"/>
      <c r="J12" s="175"/>
      <c r="K12" s="176"/>
      <c r="L12" s="173"/>
      <c r="M12" s="177"/>
      <c r="N12" s="177"/>
      <c r="O12" s="177"/>
      <c r="P12" s="178"/>
    </row>
    <row r="13" spans="1:16" ht="14.25">
      <c r="A13" s="312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</row>
    <row r="14" spans="6:11" ht="12">
      <c r="F14" s="48"/>
      <c r="G14" s="48"/>
      <c r="H14" s="48"/>
      <c r="I14" s="48"/>
      <c r="J14" s="48"/>
      <c r="K14" s="84"/>
    </row>
    <row r="15" ht="12">
      <c r="C15" s="48"/>
    </row>
  </sheetData>
  <sheetProtection/>
  <mergeCells count="15">
    <mergeCell ref="A13:P13"/>
    <mergeCell ref="A4:A6"/>
    <mergeCell ref="B5:B6"/>
    <mergeCell ref="E5:E6"/>
    <mergeCell ref="F5:F6"/>
    <mergeCell ref="G5:G6"/>
    <mergeCell ref="H5:H6"/>
    <mergeCell ref="I5:J5"/>
    <mergeCell ref="K5:K6"/>
    <mergeCell ref="L5:L6"/>
    <mergeCell ref="P5:P6"/>
    <mergeCell ref="O2:P2"/>
    <mergeCell ref="O3:P3"/>
    <mergeCell ref="C5:D5"/>
    <mergeCell ref="M5:O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8"/>
  <sheetViews>
    <sheetView showGridLines="0" showZeros="0" zoomScalePageLayoutView="0" workbookViewId="0" topLeftCell="A7">
      <selection activeCell="G26" sqref="G26"/>
    </sheetView>
  </sheetViews>
  <sheetFormatPr defaultColWidth="9.16015625" defaultRowHeight="11.25"/>
  <cols>
    <col min="1" max="1" width="32.83203125" style="35" customWidth="1"/>
    <col min="2" max="2" width="6.83203125" style="35" customWidth="1"/>
    <col min="3" max="3" width="6" style="35" customWidth="1"/>
    <col min="4" max="4" width="5.16015625" style="35" customWidth="1"/>
    <col min="5" max="5" width="13.66015625" style="35" customWidth="1"/>
    <col min="6" max="6" width="14.83203125" style="35" customWidth="1"/>
    <col min="7" max="7" width="14.66015625" style="35" customWidth="1"/>
    <col min="8" max="8" width="13.16015625" style="35" customWidth="1"/>
    <col min="9" max="9" width="9" style="35" bestFit="1" customWidth="1"/>
    <col min="10" max="10" width="10.83203125" style="35" customWidth="1"/>
    <col min="11" max="11" width="11.5" style="35" customWidth="1"/>
    <col min="12" max="12" width="10.66015625" style="0" customWidth="1"/>
    <col min="13" max="13" width="8.66015625" style="35" customWidth="1"/>
    <col min="14" max="14" width="14.5" style="35" customWidth="1"/>
    <col min="15" max="15" width="12.83203125" style="35" customWidth="1"/>
    <col min="16" max="16" width="9.33203125" style="35" customWidth="1"/>
    <col min="17" max="249" width="9.16015625" style="35" customWidth="1"/>
  </cols>
  <sheetData>
    <row r="1" spans="1:15" ht="28.5" customHeight="1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3:15" ht="10.5" customHeight="1">
      <c r="M2"/>
      <c r="N2" s="146"/>
      <c r="O2" s="147" t="s">
        <v>23</v>
      </c>
    </row>
    <row r="3" spans="1:15" ht="17.25" customHeight="1">
      <c r="A3" s="26" t="s">
        <v>208</v>
      </c>
      <c r="B3" s="69"/>
      <c r="C3" s="69"/>
      <c r="D3" s="69"/>
      <c r="E3" s="69"/>
      <c r="M3"/>
      <c r="N3" s="295" t="s">
        <v>3</v>
      </c>
      <c r="O3" s="295"/>
    </row>
    <row r="4" spans="1:15" s="92" customFormat="1" ht="16.5" customHeight="1">
      <c r="A4" s="315" t="s">
        <v>15</v>
      </c>
      <c r="B4" s="296" t="s">
        <v>94</v>
      </c>
      <c r="C4" s="296"/>
      <c r="D4" s="296"/>
      <c r="E4" s="298" t="s">
        <v>25</v>
      </c>
      <c r="F4" s="311" t="s">
        <v>16</v>
      </c>
      <c r="G4" s="311"/>
      <c r="H4" s="311"/>
      <c r="I4" s="311"/>
      <c r="J4" s="311"/>
      <c r="K4" s="311"/>
      <c r="L4" s="311"/>
      <c r="M4" s="311"/>
      <c r="N4" s="311"/>
      <c r="O4" s="311"/>
    </row>
    <row r="5" spans="1:15" s="92" customFormat="1" ht="63" customHeight="1">
      <c r="A5" s="315"/>
      <c r="B5" s="297" t="s">
        <v>26</v>
      </c>
      <c r="C5" s="297" t="s">
        <v>27</v>
      </c>
      <c r="D5" s="297" t="s">
        <v>28</v>
      </c>
      <c r="E5" s="298"/>
      <c r="F5" s="315" t="s">
        <v>18</v>
      </c>
      <c r="G5" s="310" t="s">
        <v>8</v>
      </c>
      <c r="H5" s="310"/>
      <c r="I5" s="310" t="s">
        <v>92</v>
      </c>
      <c r="J5" s="310" t="s">
        <v>128</v>
      </c>
      <c r="K5" s="310" t="s">
        <v>93</v>
      </c>
      <c r="L5" s="310" t="s">
        <v>129</v>
      </c>
      <c r="M5" s="310" t="s">
        <v>119</v>
      </c>
      <c r="N5" s="310"/>
      <c r="O5" s="310" t="s">
        <v>130</v>
      </c>
    </row>
    <row r="6" spans="1:15" s="92" customFormat="1" ht="51.75" customHeight="1">
      <c r="A6" s="315"/>
      <c r="B6" s="297"/>
      <c r="C6" s="297"/>
      <c r="D6" s="297"/>
      <c r="E6" s="298"/>
      <c r="F6" s="315"/>
      <c r="G6" s="29" t="s">
        <v>96</v>
      </c>
      <c r="H6" s="29" t="s">
        <v>127</v>
      </c>
      <c r="I6" s="310"/>
      <c r="J6" s="310"/>
      <c r="K6" s="310"/>
      <c r="L6" s="310"/>
      <c r="M6" s="29" t="s">
        <v>126</v>
      </c>
      <c r="N6" s="29" t="s">
        <v>127</v>
      </c>
      <c r="O6" s="310"/>
    </row>
    <row r="7" spans="1:249" s="20" customFormat="1" ht="24" customHeight="1">
      <c r="A7" s="55" t="s">
        <v>195</v>
      </c>
      <c r="B7" s="71"/>
      <c r="C7" s="71"/>
      <c r="D7" s="71"/>
      <c r="E7" s="72" t="s">
        <v>18</v>
      </c>
      <c r="F7" s="244">
        <v>12477.93</v>
      </c>
      <c r="G7" s="244">
        <v>12477.93</v>
      </c>
      <c r="H7" s="104">
        <v>0</v>
      </c>
      <c r="I7" s="104">
        <v>0</v>
      </c>
      <c r="J7" s="104"/>
      <c r="K7" s="104"/>
      <c r="L7" s="106">
        <v>0</v>
      </c>
      <c r="M7" s="75"/>
      <c r="N7" s="75"/>
      <c r="O7" s="7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</row>
    <row r="8" spans="1:15" ht="24" customHeight="1">
      <c r="A8" s="227"/>
      <c r="B8" s="249">
        <v>205</v>
      </c>
      <c r="C8" s="250"/>
      <c r="D8" s="250"/>
      <c r="E8" s="249" t="s">
        <v>197</v>
      </c>
      <c r="F8" s="244">
        <v>10097.85</v>
      </c>
      <c r="G8" s="244">
        <v>10097.85</v>
      </c>
      <c r="H8" s="95"/>
      <c r="I8" s="95"/>
      <c r="J8" s="95"/>
      <c r="K8" s="95"/>
      <c r="L8" s="107"/>
      <c r="M8" s="50"/>
      <c r="N8" s="50"/>
      <c r="O8" s="50"/>
    </row>
    <row r="9" spans="1:15" ht="24" customHeight="1">
      <c r="A9" s="227"/>
      <c r="B9" s="249"/>
      <c r="C9" s="250" t="s">
        <v>198</v>
      </c>
      <c r="D9" s="250"/>
      <c r="E9" s="249" t="s">
        <v>199</v>
      </c>
      <c r="F9" s="244">
        <v>10097.85</v>
      </c>
      <c r="G9" s="244">
        <v>10097.85</v>
      </c>
      <c r="H9" s="95"/>
      <c r="I9" s="95"/>
      <c r="J9" s="95"/>
      <c r="K9" s="95"/>
      <c r="L9" s="107"/>
      <c r="M9" s="50"/>
      <c r="N9" s="50"/>
      <c r="O9" s="50"/>
    </row>
    <row r="10" spans="1:15" ht="24" customHeight="1">
      <c r="A10" s="227"/>
      <c r="B10" s="249">
        <v>205</v>
      </c>
      <c r="C10" s="250" t="s">
        <v>200</v>
      </c>
      <c r="D10" s="250" t="s">
        <v>201</v>
      </c>
      <c r="E10" s="249" t="s">
        <v>186</v>
      </c>
      <c r="F10" s="244">
        <v>10097.85</v>
      </c>
      <c r="G10" s="244">
        <v>10097.85</v>
      </c>
      <c r="H10" s="95"/>
      <c r="I10" s="95"/>
      <c r="J10" s="95"/>
      <c r="K10" s="95"/>
      <c r="L10" s="107"/>
      <c r="M10" s="50"/>
      <c r="N10" s="50"/>
      <c r="O10" s="50"/>
    </row>
    <row r="11" spans="1:15" ht="24" customHeight="1">
      <c r="A11" s="227"/>
      <c r="B11" s="249">
        <v>208</v>
      </c>
      <c r="C11" s="250"/>
      <c r="D11" s="250"/>
      <c r="E11" s="249" t="s">
        <v>30</v>
      </c>
      <c r="F11" s="244">
        <v>1242.6</v>
      </c>
      <c r="G11" s="244">
        <v>1242.6</v>
      </c>
      <c r="H11" s="95"/>
      <c r="I11" s="95"/>
      <c r="J11" s="95"/>
      <c r="K11" s="95"/>
      <c r="L11" s="107"/>
      <c r="M11" s="50"/>
      <c r="N11" s="50"/>
      <c r="O11" s="50"/>
    </row>
    <row r="12" spans="1:15" ht="24" customHeight="1">
      <c r="A12" s="227"/>
      <c r="B12" s="249"/>
      <c r="C12" s="250" t="s">
        <v>201</v>
      </c>
      <c r="D12" s="250"/>
      <c r="E12" s="249" t="s">
        <v>120</v>
      </c>
      <c r="F12" s="244">
        <v>1242.6</v>
      </c>
      <c r="G12" s="244">
        <v>1242.6</v>
      </c>
      <c r="H12" s="95"/>
      <c r="I12" s="95"/>
      <c r="J12" s="95"/>
      <c r="K12" s="95"/>
      <c r="L12" s="107"/>
      <c r="M12" s="50"/>
      <c r="N12" s="50"/>
      <c r="O12" s="50"/>
    </row>
    <row r="13" spans="1:15" ht="24" customHeight="1">
      <c r="A13" s="227"/>
      <c r="B13" s="249">
        <v>208</v>
      </c>
      <c r="C13" s="250" t="s">
        <v>202</v>
      </c>
      <c r="D13" s="250" t="s">
        <v>203</v>
      </c>
      <c r="E13" s="249" t="s">
        <v>187</v>
      </c>
      <c r="F13" s="244">
        <v>242.69</v>
      </c>
      <c r="G13" s="244">
        <v>242.69</v>
      </c>
      <c r="H13" s="95"/>
      <c r="I13" s="95"/>
      <c r="J13" s="105"/>
      <c r="K13" s="105"/>
      <c r="L13" s="107"/>
      <c r="M13" s="50"/>
      <c r="N13" s="50"/>
      <c r="O13" s="50"/>
    </row>
    <row r="14" spans="1:15" ht="24" customHeight="1">
      <c r="A14" s="227"/>
      <c r="B14" s="249">
        <v>208</v>
      </c>
      <c r="C14" s="250" t="s">
        <v>202</v>
      </c>
      <c r="D14" s="250" t="s">
        <v>201</v>
      </c>
      <c r="E14" s="249" t="s">
        <v>10</v>
      </c>
      <c r="F14" s="244">
        <v>892.28</v>
      </c>
      <c r="G14" s="244">
        <v>892.28</v>
      </c>
      <c r="H14" s="95"/>
      <c r="I14" s="95"/>
      <c r="J14" s="95"/>
      <c r="K14" s="95"/>
      <c r="L14" s="107"/>
      <c r="M14" s="50"/>
      <c r="N14" s="50"/>
      <c r="O14" s="50"/>
    </row>
    <row r="15" spans="1:15" ht="24" customHeight="1">
      <c r="A15" s="151"/>
      <c r="B15" s="249">
        <v>208</v>
      </c>
      <c r="C15" s="250" t="s">
        <v>202</v>
      </c>
      <c r="D15" s="250" t="s">
        <v>204</v>
      </c>
      <c r="E15" s="249" t="s">
        <v>121</v>
      </c>
      <c r="F15" s="244">
        <v>107.63</v>
      </c>
      <c r="G15" s="244">
        <v>107.63</v>
      </c>
      <c r="H15" s="95"/>
      <c r="I15" s="95"/>
      <c r="J15" s="95"/>
      <c r="K15" s="95"/>
      <c r="L15" s="107"/>
      <c r="M15" s="50"/>
      <c r="N15" s="50"/>
      <c r="O15" s="50"/>
    </row>
    <row r="16" spans="1:15" ht="24" customHeight="1">
      <c r="A16" s="151"/>
      <c r="B16" s="249">
        <v>210</v>
      </c>
      <c r="C16" s="250"/>
      <c r="D16" s="250"/>
      <c r="E16" s="249" t="s">
        <v>122</v>
      </c>
      <c r="F16" s="244">
        <v>473.68</v>
      </c>
      <c r="G16" s="244">
        <v>473.68</v>
      </c>
      <c r="H16" s="95"/>
      <c r="I16" s="95"/>
      <c r="J16" s="95"/>
      <c r="K16" s="95"/>
      <c r="L16" s="107"/>
      <c r="M16" s="50"/>
      <c r="N16" s="50"/>
      <c r="O16" s="50"/>
    </row>
    <row r="17" spans="1:15" ht="21" customHeight="1" hidden="1">
      <c r="A17" s="55"/>
      <c r="B17" s="249"/>
      <c r="C17" s="250" t="s">
        <v>205</v>
      </c>
      <c r="D17" s="250"/>
      <c r="E17" s="249" t="s">
        <v>11</v>
      </c>
      <c r="F17" s="244">
        <v>473.68</v>
      </c>
      <c r="G17" s="244">
        <v>473.68</v>
      </c>
      <c r="H17" s="105"/>
      <c r="I17" s="95"/>
      <c r="J17" s="95"/>
      <c r="K17" s="95"/>
      <c r="L17" s="107"/>
      <c r="M17" s="50"/>
      <c r="N17" s="50"/>
      <c r="O17" s="50"/>
    </row>
    <row r="18" spans="1:15" ht="21" customHeight="1" hidden="1">
      <c r="A18" s="55"/>
      <c r="B18" s="249">
        <v>210</v>
      </c>
      <c r="C18" s="250" t="s">
        <v>206</v>
      </c>
      <c r="D18" s="250" t="s">
        <v>203</v>
      </c>
      <c r="E18" s="249" t="s">
        <v>188</v>
      </c>
      <c r="F18" s="244">
        <v>473.68</v>
      </c>
      <c r="G18" s="244">
        <v>473.68</v>
      </c>
      <c r="H18" s="105"/>
      <c r="I18" s="105"/>
      <c r="J18" s="95"/>
      <c r="K18" s="95"/>
      <c r="L18" s="107"/>
      <c r="M18" s="50"/>
      <c r="N18" s="50"/>
      <c r="O18" s="50"/>
    </row>
    <row r="19" spans="1:15" ht="21" customHeight="1" hidden="1">
      <c r="A19" s="55"/>
      <c r="B19" s="249">
        <v>221</v>
      </c>
      <c r="C19" s="250"/>
      <c r="D19" s="250"/>
      <c r="E19" s="249" t="s">
        <v>32</v>
      </c>
      <c r="F19" s="244">
        <v>663.8</v>
      </c>
      <c r="G19" s="244">
        <v>663.8</v>
      </c>
      <c r="H19" s="105"/>
      <c r="I19" s="105"/>
      <c r="J19" s="105"/>
      <c r="K19" s="105"/>
      <c r="L19" s="108"/>
      <c r="M19" s="50"/>
      <c r="N19" s="50"/>
      <c r="O19" s="50"/>
    </row>
    <row r="20" spans="1:15" ht="21" customHeight="1" hidden="1">
      <c r="A20" s="55"/>
      <c r="B20" s="249"/>
      <c r="C20" s="250" t="s">
        <v>203</v>
      </c>
      <c r="D20" s="250"/>
      <c r="E20" s="249" t="s">
        <v>12</v>
      </c>
      <c r="F20" s="244">
        <v>663.8</v>
      </c>
      <c r="G20" s="244">
        <v>663.8</v>
      </c>
      <c r="H20" s="105"/>
      <c r="I20" s="105"/>
      <c r="J20" s="105"/>
      <c r="K20" s="105"/>
      <c r="L20" s="108"/>
      <c r="M20" s="50"/>
      <c r="N20" s="50"/>
      <c r="O20" s="50"/>
    </row>
    <row r="21" spans="1:15" ht="21" customHeight="1" hidden="1">
      <c r="A21" s="55"/>
      <c r="B21" s="249">
        <v>221</v>
      </c>
      <c r="C21" s="250" t="s">
        <v>207</v>
      </c>
      <c r="D21" s="250" t="s">
        <v>33</v>
      </c>
      <c r="E21" s="249" t="s">
        <v>13</v>
      </c>
      <c r="F21" s="244">
        <v>663.8</v>
      </c>
      <c r="G21" s="244">
        <v>663.8</v>
      </c>
      <c r="H21" s="105"/>
      <c r="I21" s="105"/>
      <c r="J21" s="105"/>
      <c r="K21" s="105"/>
      <c r="L21" s="108"/>
      <c r="M21" s="50"/>
      <c r="N21" s="50"/>
      <c r="O21" s="50"/>
    </row>
    <row r="22" spans="1:15" ht="21" customHeight="1" hidden="1">
      <c r="A22" s="55"/>
      <c r="B22" s="32"/>
      <c r="C22" s="32"/>
      <c r="D22" s="32"/>
      <c r="E22" s="54"/>
      <c r="F22" s="82">
        <f>SUM(G22:L22)</f>
        <v>0</v>
      </c>
      <c r="G22" s="82">
        <f>SUM(H22:M22)</f>
        <v>0</v>
      </c>
      <c r="H22" s="105"/>
      <c r="I22" s="105"/>
      <c r="J22" s="105"/>
      <c r="K22" s="105"/>
      <c r="L22" s="108"/>
      <c r="M22" s="50"/>
      <c r="N22" s="50"/>
      <c r="O22" s="50"/>
    </row>
    <row r="23" spans="1:15" ht="21" customHeight="1" hidden="1">
      <c r="A23" s="55"/>
      <c r="B23" s="32"/>
      <c r="C23" s="32"/>
      <c r="D23" s="32"/>
      <c r="E23" s="54"/>
      <c r="F23" s="82">
        <f>SUM(G23:L23)</f>
        <v>0</v>
      </c>
      <c r="G23" s="82">
        <f>SUM(H23:M23)</f>
        <v>0</v>
      </c>
      <c r="H23" s="105"/>
      <c r="I23" s="105"/>
      <c r="J23" s="105"/>
      <c r="K23" s="105"/>
      <c r="L23" s="108"/>
      <c r="M23" s="50"/>
      <c r="N23" s="50"/>
      <c r="O23" s="50"/>
    </row>
    <row r="24" spans="1:15" ht="24">
      <c r="A24" s="251"/>
      <c r="B24" s="249"/>
      <c r="C24" s="250" t="s">
        <v>205</v>
      </c>
      <c r="D24" s="250"/>
      <c r="E24" s="249" t="s">
        <v>11</v>
      </c>
      <c r="F24" s="244">
        <v>473.68</v>
      </c>
      <c r="G24" s="244">
        <v>473.68</v>
      </c>
      <c r="H24" s="251"/>
      <c r="I24" s="251"/>
      <c r="J24" s="251"/>
      <c r="K24" s="251"/>
      <c r="L24" s="251"/>
      <c r="M24" s="251"/>
      <c r="N24" s="251"/>
      <c r="O24" s="251"/>
    </row>
    <row r="25" spans="1:15" ht="24">
      <c r="A25" s="50"/>
      <c r="B25" s="249">
        <v>210</v>
      </c>
      <c r="C25" s="250" t="s">
        <v>206</v>
      </c>
      <c r="D25" s="250" t="s">
        <v>203</v>
      </c>
      <c r="E25" s="249" t="s">
        <v>188</v>
      </c>
      <c r="F25" s="244">
        <v>473.68</v>
      </c>
      <c r="G25" s="244">
        <v>473.68</v>
      </c>
      <c r="H25" s="50"/>
      <c r="I25" s="50"/>
      <c r="J25" s="50"/>
      <c r="K25" s="50"/>
      <c r="L25" s="58"/>
      <c r="M25" s="50"/>
      <c r="N25" s="50"/>
      <c r="O25" s="50"/>
    </row>
    <row r="26" spans="1:15" ht="24">
      <c r="A26" s="50"/>
      <c r="B26" s="249">
        <v>221</v>
      </c>
      <c r="C26" s="250"/>
      <c r="D26" s="250"/>
      <c r="E26" s="249" t="s">
        <v>32</v>
      </c>
      <c r="F26" s="244">
        <v>663.8</v>
      </c>
      <c r="G26" s="244">
        <v>663.8</v>
      </c>
      <c r="H26" s="50"/>
      <c r="I26" s="50"/>
      <c r="J26" s="50"/>
      <c r="K26" s="50"/>
      <c r="L26" s="58"/>
      <c r="M26" s="50"/>
      <c r="N26" s="50"/>
      <c r="O26" s="50"/>
    </row>
    <row r="27" spans="1:15" ht="24">
      <c r="A27" s="50"/>
      <c r="B27" s="249"/>
      <c r="C27" s="250" t="s">
        <v>203</v>
      </c>
      <c r="D27" s="250"/>
      <c r="E27" s="249" t="s">
        <v>12</v>
      </c>
      <c r="F27" s="244">
        <v>663.8</v>
      </c>
      <c r="G27" s="244">
        <v>663.8</v>
      </c>
      <c r="H27" s="50"/>
      <c r="I27" s="50"/>
      <c r="J27" s="50"/>
      <c r="K27" s="50"/>
      <c r="L27" s="58"/>
      <c r="M27" s="50"/>
      <c r="N27" s="50"/>
      <c r="O27" s="50"/>
    </row>
    <row r="28" spans="1:15" ht="24">
      <c r="A28" s="50"/>
      <c r="B28" s="249">
        <v>221</v>
      </c>
      <c r="C28" s="250" t="s">
        <v>207</v>
      </c>
      <c r="D28" s="250" t="s">
        <v>33</v>
      </c>
      <c r="E28" s="249" t="s">
        <v>13</v>
      </c>
      <c r="F28" s="244">
        <v>663.8</v>
      </c>
      <c r="G28" s="244">
        <v>663.8</v>
      </c>
      <c r="H28" s="50"/>
      <c r="I28" s="50"/>
      <c r="J28" s="50"/>
      <c r="K28" s="50"/>
      <c r="L28" s="58"/>
      <c r="M28" s="50"/>
      <c r="N28" s="50"/>
      <c r="O28" s="50"/>
    </row>
  </sheetData>
  <sheetProtection/>
  <mergeCells count="17">
    <mergeCell ref="A1:O1"/>
    <mergeCell ref="N3:O3"/>
    <mergeCell ref="B4:D4"/>
    <mergeCell ref="F4:O4"/>
    <mergeCell ref="A4:A6"/>
    <mergeCell ref="B5:B6"/>
    <mergeCell ref="C5:C6"/>
    <mergeCell ref="D5:D6"/>
    <mergeCell ref="E4:E6"/>
    <mergeCell ref="F5:F6"/>
    <mergeCell ref="I5:I6"/>
    <mergeCell ref="J5:J6"/>
    <mergeCell ref="G5:H5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3"/>
  <sheetViews>
    <sheetView showGridLines="0" showZeros="0" zoomScalePageLayoutView="0" workbookViewId="0" topLeftCell="A4">
      <selection activeCell="J8" sqref="J8"/>
    </sheetView>
  </sheetViews>
  <sheetFormatPr defaultColWidth="9.16015625" defaultRowHeight="11.25"/>
  <cols>
    <col min="1" max="1" width="40.33203125" style="35" customWidth="1"/>
    <col min="2" max="2" width="5" style="180" bestFit="1" customWidth="1"/>
    <col min="3" max="4" width="4.33203125" style="180" bestFit="1" customWidth="1"/>
    <col min="5" max="5" width="42" style="35" bestFit="1" customWidth="1"/>
    <col min="6" max="6" width="13.16015625" style="35" customWidth="1"/>
    <col min="7" max="7" width="12.66015625" style="35" customWidth="1"/>
    <col min="8" max="8" width="11.83203125" style="35" customWidth="1"/>
    <col min="9" max="9" width="15.16015625" style="35" customWidth="1"/>
    <col min="10" max="10" width="12.83203125" style="35" bestFit="1" customWidth="1"/>
    <col min="11" max="248" width="9.16015625" style="35" customWidth="1"/>
    <col min="249" max="254" width="9.16015625" style="0" customWidth="1"/>
  </cols>
  <sheetData>
    <row r="1" spans="1:11" ht="27">
      <c r="A1" s="102" t="s">
        <v>132</v>
      </c>
      <c r="B1" s="179"/>
      <c r="C1" s="179"/>
      <c r="D1" s="179"/>
      <c r="E1" s="102"/>
      <c r="F1" s="102"/>
      <c r="G1" s="102"/>
      <c r="H1" s="102"/>
      <c r="I1" s="102"/>
      <c r="J1" s="102"/>
      <c r="K1" s="103"/>
    </row>
    <row r="2" spans="9:12" ht="12">
      <c r="I2" s="308" t="s">
        <v>29</v>
      </c>
      <c r="J2" s="308"/>
      <c r="K2"/>
      <c r="L2"/>
    </row>
    <row r="3" spans="1:12" ht="17.25" customHeight="1">
      <c r="A3" s="26" t="s">
        <v>208</v>
      </c>
      <c r="B3" s="181"/>
      <c r="C3" s="181"/>
      <c r="D3" s="181"/>
      <c r="E3" s="69"/>
      <c r="I3" s="308" t="s">
        <v>3</v>
      </c>
      <c r="J3" s="289"/>
      <c r="K3"/>
      <c r="L3"/>
    </row>
    <row r="4" spans="1:11" s="92" customFormat="1" ht="19.5" customHeight="1">
      <c r="A4" s="315" t="s">
        <v>15</v>
      </c>
      <c r="B4" s="296" t="s">
        <v>24</v>
      </c>
      <c r="C4" s="296"/>
      <c r="D4" s="296"/>
      <c r="E4" s="298" t="s">
        <v>25</v>
      </c>
      <c r="F4" s="93" t="s">
        <v>17</v>
      </c>
      <c r="G4" s="94"/>
      <c r="H4" s="94"/>
      <c r="I4" s="94"/>
      <c r="J4" s="98"/>
      <c r="K4" s="20"/>
    </row>
    <row r="5" spans="1:11" s="92" customFormat="1" ht="19.5" customHeight="1">
      <c r="A5" s="315"/>
      <c r="B5" s="299" t="s">
        <v>26</v>
      </c>
      <c r="C5" s="299" t="s">
        <v>27</v>
      </c>
      <c r="D5" s="299" t="s">
        <v>28</v>
      </c>
      <c r="E5" s="298"/>
      <c r="F5" s="287" t="s">
        <v>18</v>
      </c>
      <c r="G5" s="290" t="s">
        <v>19</v>
      </c>
      <c r="H5" s="291"/>
      <c r="I5" s="292"/>
      <c r="J5" s="287" t="s">
        <v>20</v>
      </c>
      <c r="K5" s="20"/>
    </row>
    <row r="6" spans="1:11" s="92" customFormat="1" ht="39" customHeight="1">
      <c r="A6" s="315"/>
      <c r="B6" s="286"/>
      <c r="C6" s="286"/>
      <c r="D6" s="286"/>
      <c r="E6" s="298"/>
      <c r="F6" s="288"/>
      <c r="G6" s="66" t="s">
        <v>21</v>
      </c>
      <c r="H6" s="66" t="s">
        <v>22</v>
      </c>
      <c r="I6" s="66" t="s">
        <v>133</v>
      </c>
      <c r="J6" s="288"/>
      <c r="K6" s="20"/>
    </row>
    <row r="7" spans="1:248" s="20" customFormat="1" ht="17.25" customHeight="1">
      <c r="A7" s="70"/>
      <c r="B7" s="71"/>
      <c r="C7" s="71"/>
      <c r="D7" s="71"/>
      <c r="E7" s="72" t="s">
        <v>18</v>
      </c>
      <c r="F7" s="104"/>
      <c r="G7" s="104"/>
      <c r="H7" s="104"/>
      <c r="I7" s="104"/>
      <c r="J7" s="10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</row>
    <row r="8" spans="1:248" s="187" customFormat="1" ht="31.5" customHeight="1">
      <c r="A8" s="55" t="s">
        <v>194</v>
      </c>
      <c r="B8" s="184"/>
      <c r="C8" s="184"/>
      <c r="D8" s="184"/>
      <c r="E8" s="228" t="s">
        <v>96</v>
      </c>
      <c r="F8" s="185">
        <f>F9+F12+F17+F20</f>
        <v>12477.929999999998</v>
      </c>
      <c r="G8" s="185">
        <f>G9+G12+G17+G20</f>
        <v>8704.27</v>
      </c>
      <c r="H8" s="185">
        <f>H9+H12</f>
        <v>2305.35</v>
      </c>
      <c r="I8" s="185">
        <f>I9+I12</f>
        <v>232.06</v>
      </c>
      <c r="J8" s="185">
        <v>1236.25</v>
      </c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</row>
    <row r="9" spans="2:10" ht="32.25" customHeight="1">
      <c r="B9" s="249">
        <v>205</v>
      </c>
      <c r="C9" s="250"/>
      <c r="D9" s="250"/>
      <c r="E9" s="249" t="s">
        <v>197</v>
      </c>
      <c r="F9" s="252">
        <f>SUM(G10:J10)</f>
        <v>10097.849999999999</v>
      </c>
      <c r="G9" s="253">
        <v>6566.88</v>
      </c>
      <c r="H9" s="252">
        <v>2276.83</v>
      </c>
      <c r="I9" s="253">
        <v>17.89</v>
      </c>
      <c r="J9" s="252">
        <v>1236.25</v>
      </c>
    </row>
    <row r="10" spans="1:10" ht="33" customHeight="1">
      <c r="A10" s="55"/>
      <c r="B10" s="249"/>
      <c r="C10" s="250" t="s">
        <v>198</v>
      </c>
      <c r="D10" s="250"/>
      <c r="E10" s="249" t="s">
        <v>199</v>
      </c>
      <c r="F10" s="252">
        <f>SUM(G11:J11)</f>
        <v>10097.849999999999</v>
      </c>
      <c r="G10" s="253">
        <v>6566.88</v>
      </c>
      <c r="H10" s="253">
        <v>2276.83</v>
      </c>
      <c r="I10" s="253">
        <v>17.89</v>
      </c>
      <c r="J10" s="252">
        <v>1236.25</v>
      </c>
    </row>
    <row r="11" spans="1:10" ht="36.75" customHeight="1">
      <c r="A11" s="55"/>
      <c r="B11" s="249">
        <v>205</v>
      </c>
      <c r="C11" s="250" t="s">
        <v>200</v>
      </c>
      <c r="D11" s="250" t="s">
        <v>201</v>
      </c>
      <c r="E11" s="249" t="s">
        <v>186</v>
      </c>
      <c r="F11" s="252">
        <v>10097.85</v>
      </c>
      <c r="G11" s="253">
        <v>6566.88</v>
      </c>
      <c r="H11" s="252">
        <v>2276.83</v>
      </c>
      <c r="I11" s="253">
        <v>17.89</v>
      </c>
      <c r="J11" s="252">
        <v>1236.25</v>
      </c>
    </row>
    <row r="12" spans="1:10" ht="27.75" customHeight="1">
      <c r="A12" s="55"/>
      <c r="B12" s="249">
        <v>208</v>
      </c>
      <c r="C12" s="250"/>
      <c r="D12" s="250"/>
      <c r="E12" s="249" t="s">
        <v>30</v>
      </c>
      <c r="F12" s="252">
        <v>1242.6</v>
      </c>
      <c r="G12" s="252">
        <f>G13</f>
        <v>999.91</v>
      </c>
      <c r="H12" s="252">
        <v>28.52</v>
      </c>
      <c r="I12" s="252">
        <v>214.17</v>
      </c>
      <c r="J12" s="252"/>
    </row>
    <row r="13" spans="1:10" ht="24.75" customHeight="1">
      <c r="A13" s="55"/>
      <c r="B13" s="249"/>
      <c r="C13" s="250" t="s">
        <v>201</v>
      </c>
      <c r="D13" s="250"/>
      <c r="E13" s="249" t="s">
        <v>120</v>
      </c>
      <c r="F13" s="252">
        <v>1242.6</v>
      </c>
      <c r="G13" s="252">
        <f>G14+G15+G16</f>
        <v>999.91</v>
      </c>
      <c r="H13" s="252">
        <v>28.52</v>
      </c>
      <c r="I13" s="252">
        <v>214.17</v>
      </c>
      <c r="J13" s="252"/>
    </row>
    <row r="14" spans="1:10" ht="24">
      <c r="A14" s="55"/>
      <c r="B14" s="249">
        <v>208</v>
      </c>
      <c r="C14" s="250" t="s">
        <v>202</v>
      </c>
      <c r="D14" s="250" t="s">
        <v>203</v>
      </c>
      <c r="E14" s="249" t="s">
        <v>187</v>
      </c>
      <c r="F14" s="252">
        <v>242.69</v>
      </c>
      <c r="G14" s="252"/>
      <c r="H14" s="252">
        <v>28.52</v>
      </c>
      <c r="I14" s="252">
        <v>214.17</v>
      </c>
      <c r="J14" s="252"/>
    </row>
    <row r="15" spans="1:10" ht="24">
      <c r="A15" s="55"/>
      <c r="B15" s="249">
        <v>208</v>
      </c>
      <c r="C15" s="250" t="s">
        <v>202</v>
      </c>
      <c r="D15" s="250" t="s">
        <v>201</v>
      </c>
      <c r="E15" s="249" t="s">
        <v>10</v>
      </c>
      <c r="F15" s="252">
        <v>892.28</v>
      </c>
      <c r="G15" s="252">
        <v>892.28</v>
      </c>
      <c r="H15" s="252"/>
      <c r="I15" s="252"/>
      <c r="J15" s="252"/>
    </row>
    <row r="16" spans="1:10" ht="24">
      <c r="A16" s="55"/>
      <c r="B16" s="249">
        <v>208</v>
      </c>
      <c r="C16" s="250" t="s">
        <v>202</v>
      </c>
      <c r="D16" s="250" t="s">
        <v>204</v>
      </c>
      <c r="E16" s="249" t="s">
        <v>121</v>
      </c>
      <c r="F16" s="252">
        <v>107.63</v>
      </c>
      <c r="G16" s="252">
        <v>107.63</v>
      </c>
      <c r="H16" s="252"/>
      <c r="I16" s="252"/>
      <c r="J16" s="252"/>
    </row>
    <row r="17" spans="1:10" ht="27.75" customHeight="1">
      <c r="A17" s="55"/>
      <c r="B17" s="249">
        <v>210</v>
      </c>
      <c r="C17" s="250"/>
      <c r="D17" s="250"/>
      <c r="E17" s="249" t="s">
        <v>122</v>
      </c>
      <c r="F17" s="252">
        <v>473.68</v>
      </c>
      <c r="G17" s="252">
        <v>473.68</v>
      </c>
      <c r="H17" s="252"/>
      <c r="I17" s="252"/>
      <c r="J17" s="252"/>
    </row>
    <row r="18" spans="1:10" ht="27.75" customHeight="1">
      <c r="A18" s="55"/>
      <c r="B18" s="249"/>
      <c r="C18" s="250" t="s">
        <v>205</v>
      </c>
      <c r="D18" s="250"/>
      <c r="E18" s="249" t="s">
        <v>11</v>
      </c>
      <c r="F18" s="252">
        <v>473.68</v>
      </c>
      <c r="G18" s="252">
        <v>473.68</v>
      </c>
      <c r="H18" s="252"/>
      <c r="I18" s="252"/>
      <c r="J18" s="252"/>
    </row>
    <row r="19" spans="1:10" ht="24">
      <c r="A19" s="55"/>
      <c r="B19" s="249">
        <v>210</v>
      </c>
      <c r="C19" s="250" t="s">
        <v>206</v>
      </c>
      <c r="D19" s="250" t="s">
        <v>203</v>
      </c>
      <c r="E19" s="249" t="s">
        <v>188</v>
      </c>
      <c r="F19" s="252">
        <v>473.68</v>
      </c>
      <c r="G19" s="252">
        <v>473.68</v>
      </c>
      <c r="H19" s="252"/>
      <c r="I19" s="252"/>
      <c r="J19" s="252"/>
    </row>
    <row r="20" spans="1:10" ht="21.75" customHeight="1">
      <c r="A20" s="55"/>
      <c r="B20" s="249">
        <v>221</v>
      </c>
      <c r="C20" s="250"/>
      <c r="D20" s="250"/>
      <c r="E20" s="249" t="s">
        <v>32</v>
      </c>
      <c r="F20" s="252">
        <v>663.8</v>
      </c>
      <c r="G20" s="252">
        <v>663.8</v>
      </c>
      <c r="H20" s="252"/>
      <c r="I20" s="252"/>
      <c r="J20" s="252"/>
    </row>
    <row r="21" spans="1:10" ht="18" customHeight="1">
      <c r="A21" s="55"/>
      <c r="B21" s="249"/>
      <c r="C21" s="250" t="s">
        <v>203</v>
      </c>
      <c r="D21" s="250"/>
      <c r="E21" s="249" t="s">
        <v>12</v>
      </c>
      <c r="F21" s="252">
        <v>663.8</v>
      </c>
      <c r="G21" s="252">
        <v>663.8</v>
      </c>
      <c r="H21" s="252"/>
      <c r="I21" s="252"/>
      <c r="J21" s="252"/>
    </row>
    <row r="22" spans="1:10" ht="24">
      <c r="A22" s="55"/>
      <c r="B22" s="249">
        <v>221</v>
      </c>
      <c r="C22" s="250" t="s">
        <v>207</v>
      </c>
      <c r="D22" s="250" t="s">
        <v>33</v>
      </c>
      <c r="E22" s="249" t="s">
        <v>13</v>
      </c>
      <c r="F22" s="252">
        <v>663.8</v>
      </c>
      <c r="G22" s="252">
        <v>663.8</v>
      </c>
      <c r="H22" s="252"/>
      <c r="I22" s="252"/>
      <c r="J22" s="252"/>
    </row>
    <row r="23" spans="1:10" ht="26.25" customHeight="1">
      <c r="A23" s="55"/>
      <c r="B23" s="182"/>
      <c r="C23" s="182"/>
      <c r="D23" s="183"/>
      <c r="E23" s="88"/>
      <c r="F23" s="252"/>
      <c r="G23" s="252"/>
      <c r="H23" s="252"/>
      <c r="I23" s="252"/>
      <c r="J23" s="252"/>
    </row>
  </sheetData>
  <sheetProtection/>
  <mergeCells count="11">
    <mergeCell ref="J5:J6"/>
    <mergeCell ref="I2:J2"/>
    <mergeCell ref="I3:J3"/>
    <mergeCell ref="B4:D4"/>
    <mergeCell ref="G5:I5"/>
    <mergeCell ref="E4:E6"/>
    <mergeCell ref="F5:F6"/>
    <mergeCell ref="A4:A6"/>
    <mergeCell ref="B5:B6"/>
    <mergeCell ref="C5:C6"/>
    <mergeCell ref="D5:D6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zoomScalePageLayoutView="0" workbookViewId="0" topLeftCell="A1">
      <selection activeCell="A3" sqref="A3"/>
    </sheetView>
  </sheetViews>
  <sheetFormatPr defaultColWidth="9.16015625" defaultRowHeight="11.25"/>
  <cols>
    <col min="1" max="1" width="6.33203125" style="35" customWidth="1"/>
    <col min="2" max="2" width="7.16015625" style="35" customWidth="1"/>
    <col min="3" max="3" width="6.16015625" style="35" customWidth="1"/>
    <col min="4" max="4" width="40.66015625" style="35" customWidth="1"/>
    <col min="5" max="5" width="16.33203125" style="35" customWidth="1"/>
    <col min="6" max="6" width="14.83203125" style="35" customWidth="1"/>
    <col min="7" max="7" width="17" style="35" customWidth="1"/>
    <col min="8" max="8" width="12.33203125" style="35" customWidth="1"/>
    <col min="9" max="9" width="12.5" style="35" customWidth="1"/>
    <col min="10" max="10" width="9" style="35" bestFit="1" customWidth="1"/>
    <col min="11" max="11" width="10" style="35" customWidth="1"/>
    <col min="12" max="12" width="8.5" style="35" customWidth="1"/>
    <col min="13" max="13" width="14" style="35" customWidth="1"/>
    <col min="14" max="14" width="13.83203125" style="35" customWidth="1"/>
    <col min="15" max="247" width="9.16015625" style="35" customWidth="1"/>
    <col min="248" max="253" width="9.16015625" style="0" customWidth="1"/>
  </cols>
  <sheetData>
    <row r="1" spans="1:14" ht="25.5" customHeight="1">
      <c r="A1" s="294" t="s">
        <v>134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L2"/>
      <c r="N2" s="79" t="s">
        <v>34</v>
      </c>
    </row>
    <row r="3" spans="1:14" ht="17.25" customHeight="1">
      <c r="A3" s="26" t="s">
        <v>208</v>
      </c>
      <c r="B3" s="69"/>
      <c r="C3" s="69"/>
      <c r="D3" s="155"/>
      <c r="I3" s="101"/>
      <c r="J3" s="101"/>
      <c r="L3"/>
      <c r="N3" s="89" t="s">
        <v>3</v>
      </c>
    </row>
    <row r="4" spans="1:14" s="92" customFormat="1" ht="18" customHeight="1">
      <c r="A4" s="296" t="s">
        <v>24</v>
      </c>
      <c r="B4" s="296"/>
      <c r="C4" s="296"/>
      <c r="D4" s="317" t="s">
        <v>25</v>
      </c>
      <c r="E4" s="310" t="s">
        <v>135</v>
      </c>
      <c r="F4" s="310"/>
      <c r="G4" s="310"/>
      <c r="H4" s="310"/>
      <c r="I4" s="310"/>
      <c r="J4" s="310"/>
      <c r="K4" s="310"/>
      <c r="L4" s="310"/>
      <c r="M4" s="310"/>
      <c r="N4" s="310"/>
    </row>
    <row r="5" spans="1:14" s="92" customFormat="1" ht="33" customHeight="1">
      <c r="A5" s="293" t="s">
        <v>26</v>
      </c>
      <c r="B5" s="293" t="s">
        <v>27</v>
      </c>
      <c r="C5" s="293" t="s">
        <v>28</v>
      </c>
      <c r="D5" s="318"/>
      <c r="E5" s="315" t="s">
        <v>18</v>
      </c>
      <c r="F5" s="310" t="s">
        <v>8</v>
      </c>
      <c r="G5" s="310"/>
      <c r="H5" s="310" t="s">
        <v>92</v>
      </c>
      <c r="I5" s="310" t="s">
        <v>128</v>
      </c>
      <c r="J5" s="310" t="s">
        <v>93</v>
      </c>
      <c r="K5" s="310" t="s">
        <v>129</v>
      </c>
      <c r="L5" s="310" t="s">
        <v>119</v>
      </c>
      <c r="M5" s="310"/>
      <c r="N5" s="310" t="s">
        <v>130</v>
      </c>
    </row>
    <row r="6" spans="1:14" s="92" customFormat="1" ht="36">
      <c r="A6" s="316"/>
      <c r="B6" s="316"/>
      <c r="C6" s="316"/>
      <c r="D6" s="319"/>
      <c r="E6" s="315"/>
      <c r="F6" s="29" t="s">
        <v>96</v>
      </c>
      <c r="G6" s="29" t="s">
        <v>127</v>
      </c>
      <c r="H6" s="310"/>
      <c r="I6" s="310"/>
      <c r="J6" s="310"/>
      <c r="K6" s="310"/>
      <c r="L6" s="29" t="s">
        <v>126</v>
      </c>
      <c r="M6" s="29" t="s">
        <v>127</v>
      </c>
      <c r="N6" s="310"/>
    </row>
    <row r="7" spans="1:247" s="20" customFormat="1" ht="21" customHeight="1">
      <c r="A7" s="87"/>
      <c r="B7" s="87"/>
      <c r="C7" s="87"/>
      <c r="D7" s="88" t="s">
        <v>18</v>
      </c>
      <c r="E7" s="256">
        <f>E8+E11+E16+E19</f>
        <v>12477.93</v>
      </c>
      <c r="F7" s="256">
        <f>F8+F11+F16+F19</f>
        <v>12477.93</v>
      </c>
      <c r="G7" s="73"/>
      <c r="H7" s="73"/>
      <c r="I7" s="83"/>
      <c r="J7" s="73"/>
      <c r="K7" s="73"/>
      <c r="L7" s="75"/>
      <c r="M7" s="75"/>
      <c r="N7" s="75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</row>
    <row r="8" spans="1:14" ht="17.25" customHeight="1">
      <c r="A8" s="87" t="s">
        <v>209</v>
      </c>
      <c r="B8" s="254"/>
      <c r="C8" s="254"/>
      <c r="D8" s="254" t="s">
        <v>197</v>
      </c>
      <c r="E8" s="255">
        <v>10097.85</v>
      </c>
      <c r="F8" s="255">
        <v>10097.85</v>
      </c>
      <c r="G8" s="63"/>
      <c r="H8" s="63"/>
      <c r="I8" s="83"/>
      <c r="J8" s="63"/>
      <c r="K8" s="50"/>
      <c r="L8" s="50"/>
      <c r="M8" s="50"/>
      <c r="N8" s="50"/>
    </row>
    <row r="9" spans="1:14" ht="15" customHeight="1">
      <c r="A9" s="87"/>
      <c r="B9" s="254" t="s">
        <v>198</v>
      </c>
      <c r="C9" s="254"/>
      <c r="D9" s="254" t="s">
        <v>199</v>
      </c>
      <c r="E9" s="255">
        <v>10097.85</v>
      </c>
      <c r="F9" s="255">
        <v>10097.85</v>
      </c>
      <c r="G9" s="63"/>
      <c r="H9" s="63"/>
      <c r="I9" s="83"/>
      <c r="J9" s="63"/>
      <c r="K9" s="50"/>
      <c r="L9" s="50"/>
      <c r="M9" s="50"/>
      <c r="N9" s="50"/>
    </row>
    <row r="10" spans="1:14" ht="15" customHeight="1">
      <c r="A10" s="87" t="s">
        <v>31</v>
      </c>
      <c r="B10" s="254" t="s">
        <v>200</v>
      </c>
      <c r="C10" s="254" t="s">
        <v>201</v>
      </c>
      <c r="D10" s="254" t="s">
        <v>186</v>
      </c>
      <c r="E10" s="255">
        <v>10097.85</v>
      </c>
      <c r="F10" s="255">
        <v>10097.85</v>
      </c>
      <c r="G10" s="63"/>
      <c r="H10" s="63"/>
      <c r="I10" s="83"/>
      <c r="J10" s="63"/>
      <c r="K10" s="50"/>
      <c r="L10" s="50"/>
      <c r="M10" s="50"/>
      <c r="N10" s="50"/>
    </row>
    <row r="11" spans="1:14" ht="15" customHeight="1">
      <c r="A11" s="87" t="s">
        <v>210</v>
      </c>
      <c r="B11" s="254"/>
      <c r="C11" s="254"/>
      <c r="D11" s="254" t="s">
        <v>30</v>
      </c>
      <c r="E11" s="255">
        <v>1242.6</v>
      </c>
      <c r="F11" s="255">
        <v>1242.6</v>
      </c>
      <c r="G11" s="63"/>
      <c r="H11" s="63"/>
      <c r="I11" s="83"/>
      <c r="J11" s="63"/>
      <c r="K11" s="50"/>
      <c r="L11" s="50"/>
      <c r="M11" s="50"/>
      <c r="N11" s="50"/>
    </row>
    <row r="12" spans="1:14" ht="15" customHeight="1">
      <c r="A12" s="87"/>
      <c r="B12" s="254" t="s">
        <v>201</v>
      </c>
      <c r="C12" s="254"/>
      <c r="D12" s="254" t="s">
        <v>120</v>
      </c>
      <c r="E12" s="255">
        <v>1242.6</v>
      </c>
      <c r="F12" s="255">
        <v>1242.6</v>
      </c>
      <c r="G12" s="63"/>
      <c r="H12" s="63"/>
      <c r="I12" s="83"/>
      <c r="J12" s="63"/>
      <c r="K12" s="50"/>
      <c r="L12" s="50"/>
      <c r="M12" s="50"/>
      <c r="N12" s="50"/>
    </row>
    <row r="13" spans="1:14" ht="15" customHeight="1">
      <c r="A13" s="87" t="s">
        <v>31</v>
      </c>
      <c r="B13" s="254" t="s">
        <v>202</v>
      </c>
      <c r="C13" s="254" t="s">
        <v>203</v>
      </c>
      <c r="D13" s="254" t="s">
        <v>187</v>
      </c>
      <c r="E13" s="255">
        <v>242.69</v>
      </c>
      <c r="F13" s="255">
        <v>242.69</v>
      </c>
      <c r="G13" s="63"/>
      <c r="H13" s="63"/>
      <c r="I13" s="83"/>
      <c r="J13" s="63"/>
      <c r="K13" s="50"/>
      <c r="L13" s="50"/>
      <c r="M13" s="50"/>
      <c r="N13" s="50"/>
    </row>
    <row r="14" spans="1:14" ht="15" customHeight="1">
      <c r="A14" s="87" t="s">
        <v>31</v>
      </c>
      <c r="B14" s="254" t="s">
        <v>202</v>
      </c>
      <c r="C14" s="254" t="s">
        <v>201</v>
      </c>
      <c r="D14" s="254" t="s">
        <v>10</v>
      </c>
      <c r="E14" s="255">
        <v>892.28</v>
      </c>
      <c r="F14" s="255">
        <v>892.28</v>
      </c>
      <c r="G14" s="63"/>
      <c r="H14" s="63"/>
      <c r="I14" s="83"/>
      <c r="J14" s="63"/>
      <c r="K14" s="50"/>
      <c r="L14" s="50"/>
      <c r="M14" s="50"/>
      <c r="N14" s="50"/>
    </row>
    <row r="15" spans="1:14" ht="15" customHeight="1">
      <c r="A15" s="87" t="s">
        <v>31</v>
      </c>
      <c r="B15" s="254" t="s">
        <v>202</v>
      </c>
      <c r="C15" s="254" t="s">
        <v>204</v>
      </c>
      <c r="D15" s="254" t="s">
        <v>121</v>
      </c>
      <c r="E15" s="255">
        <v>107.63</v>
      </c>
      <c r="F15" s="255">
        <v>107.63</v>
      </c>
      <c r="G15" s="63"/>
      <c r="H15" s="63"/>
      <c r="I15" s="83"/>
      <c r="J15" s="63"/>
      <c r="K15" s="50"/>
      <c r="L15" s="50"/>
      <c r="M15" s="50"/>
      <c r="N15" s="50"/>
    </row>
    <row r="16" spans="1:14" ht="15" customHeight="1">
      <c r="A16" s="87" t="s">
        <v>211</v>
      </c>
      <c r="B16" s="254"/>
      <c r="C16" s="254"/>
      <c r="D16" s="254" t="s">
        <v>122</v>
      </c>
      <c r="E16" s="255">
        <v>473.68</v>
      </c>
      <c r="F16" s="255">
        <v>473.68</v>
      </c>
      <c r="G16" s="63"/>
      <c r="H16" s="63"/>
      <c r="I16" s="83"/>
      <c r="J16" s="63"/>
      <c r="K16" s="50"/>
      <c r="L16" s="50"/>
      <c r="M16" s="50"/>
      <c r="N16" s="50"/>
    </row>
    <row r="17" spans="1:14" ht="15" customHeight="1">
      <c r="A17" s="87"/>
      <c r="B17" s="254" t="s">
        <v>205</v>
      </c>
      <c r="C17" s="254"/>
      <c r="D17" s="254" t="s">
        <v>11</v>
      </c>
      <c r="E17" s="255">
        <v>473.68</v>
      </c>
      <c r="F17" s="255">
        <v>473.68</v>
      </c>
      <c r="G17" s="63"/>
      <c r="H17" s="63"/>
      <c r="I17" s="83"/>
      <c r="J17" s="63"/>
      <c r="K17" s="50"/>
      <c r="L17" s="50"/>
      <c r="M17" s="50"/>
      <c r="N17" s="50"/>
    </row>
    <row r="18" spans="1:14" ht="15" customHeight="1">
      <c r="A18" s="87" t="s">
        <v>31</v>
      </c>
      <c r="B18" s="254" t="s">
        <v>206</v>
      </c>
      <c r="C18" s="254" t="s">
        <v>203</v>
      </c>
      <c r="D18" s="254" t="s">
        <v>188</v>
      </c>
      <c r="E18" s="255">
        <v>473.68</v>
      </c>
      <c r="F18" s="255">
        <v>473.68</v>
      </c>
      <c r="G18" s="63"/>
      <c r="H18" s="63"/>
      <c r="I18" s="83"/>
      <c r="J18" s="63"/>
      <c r="K18" s="50"/>
      <c r="L18" s="50"/>
      <c r="M18" s="50"/>
      <c r="N18" s="50"/>
    </row>
    <row r="19" spans="1:14" ht="15" customHeight="1">
      <c r="A19" s="87" t="s">
        <v>212</v>
      </c>
      <c r="B19" s="254"/>
      <c r="C19" s="254"/>
      <c r="D19" s="254" t="s">
        <v>32</v>
      </c>
      <c r="E19" s="255">
        <v>663.8</v>
      </c>
      <c r="F19" s="255">
        <v>663.8</v>
      </c>
      <c r="G19" s="63"/>
      <c r="H19" s="63"/>
      <c r="I19" s="83"/>
      <c r="J19" s="63"/>
      <c r="K19" s="50"/>
      <c r="L19" s="50"/>
      <c r="M19" s="50"/>
      <c r="N19" s="50"/>
    </row>
    <row r="20" spans="1:14" ht="15" customHeight="1">
      <c r="A20" s="87"/>
      <c r="B20" s="254" t="s">
        <v>203</v>
      </c>
      <c r="C20" s="254"/>
      <c r="D20" s="254" t="s">
        <v>12</v>
      </c>
      <c r="E20" s="255">
        <v>663.8</v>
      </c>
      <c r="F20" s="255">
        <v>663.8</v>
      </c>
      <c r="G20" s="63"/>
      <c r="H20" s="63"/>
      <c r="I20" s="83"/>
      <c r="J20" s="63"/>
      <c r="K20" s="50"/>
      <c r="L20" s="50"/>
      <c r="M20" s="50"/>
      <c r="N20" s="50"/>
    </row>
    <row r="21" spans="1:248" s="35" customFormat="1" ht="15" customHeight="1">
      <c r="A21" s="87" t="s">
        <v>31</v>
      </c>
      <c r="B21" s="254" t="s">
        <v>207</v>
      </c>
      <c r="C21" s="254" t="s">
        <v>33</v>
      </c>
      <c r="D21" s="254" t="s">
        <v>13</v>
      </c>
      <c r="E21" s="255">
        <v>663.8</v>
      </c>
      <c r="F21" s="255">
        <v>663.8</v>
      </c>
      <c r="G21" s="63"/>
      <c r="H21" s="63"/>
      <c r="I21" s="83"/>
      <c r="J21" s="63"/>
      <c r="K21" s="50"/>
      <c r="L21" s="50"/>
      <c r="M21" s="50"/>
      <c r="N21" s="50"/>
      <c r="IN21"/>
    </row>
    <row r="22" spans="1:248" s="35" customFormat="1" ht="15.75" customHeight="1">
      <c r="A22" s="87"/>
      <c r="B22" s="87"/>
      <c r="C22" s="87"/>
      <c r="D22" s="88"/>
      <c r="E22" s="83"/>
      <c r="F22" s="83"/>
      <c r="G22" s="63"/>
      <c r="H22" s="63"/>
      <c r="I22" s="83"/>
      <c r="J22" s="63"/>
      <c r="K22" s="50"/>
      <c r="L22" s="50"/>
      <c r="M22" s="50"/>
      <c r="N22" s="50"/>
      <c r="IN22"/>
    </row>
    <row r="23" spans="1:248" s="35" customFormat="1" ht="15" customHeight="1">
      <c r="A23" s="87"/>
      <c r="B23" s="87"/>
      <c r="C23" s="87"/>
      <c r="D23" s="88"/>
      <c r="E23" s="83"/>
      <c r="F23" s="83"/>
      <c r="G23" s="63"/>
      <c r="H23" s="63"/>
      <c r="I23" s="83"/>
      <c r="J23" s="63"/>
      <c r="K23" s="50"/>
      <c r="L23" s="50"/>
      <c r="M23" s="50"/>
      <c r="N23" s="50"/>
      <c r="IN23"/>
    </row>
    <row r="24" spans="1:248" s="35" customFormat="1" ht="15" customHeight="1">
      <c r="A24" s="87"/>
      <c r="B24" s="87"/>
      <c r="C24" s="87"/>
      <c r="D24" s="88"/>
      <c r="E24" s="83"/>
      <c r="F24" s="83"/>
      <c r="G24" s="63"/>
      <c r="H24" s="63"/>
      <c r="I24" s="83"/>
      <c r="J24" s="63"/>
      <c r="K24" s="50"/>
      <c r="L24" s="50"/>
      <c r="M24" s="50"/>
      <c r="N24" s="50"/>
      <c r="IN24"/>
    </row>
    <row r="25" spans="1:248" s="35" customFormat="1" ht="15" customHeight="1">
      <c r="A25" s="87"/>
      <c r="B25" s="87"/>
      <c r="C25" s="87"/>
      <c r="D25" s="88"/>
      <c r="E25" s="83"/>
      <c r="F25" s="83"/>
      <c r="G25" s="63"/>
      <c r="H25" s="63"/>
      <c r="I25" s="83"/>
      <c r="J25" s="63"/>
      <c r="K25" s="50"/>
      <c r="L25" s="50"/>
      <c r="M25" s="50"/>
      <c r="N25" s="50"/>
      <c r="IN25"/>
    </row>
    <row r="26" spans="1:14" ht="15" customHeight="1">
      <c r="A26" s="87"/>
      <c r="B26" s="87"/>
      <c r="C26" s="87"/>
      <c r="D26" s="88"/>
      <c r="E26" s="83"/>
      <c r="F26" s="83"/>
      <c r="G26" s="50"/>
      <c r="H26" s="50"/>
      <c r="I26" s="83"/>
      <c r="J26" s="50"/>
      <c r="K26" s="50"/>
      <c r="L26" s="50"/>
      <c r="M26" s="50"/>
      <c r="N26" s="50"/>
    </row>
    <row r="27" spans="1:14" ht="15" customHeight="1">
      <c r="A27" s="87"/>
      <c r="B27" s="87"/>
      <c r="C27" s="87"/>
      <c r="D27" s="88"/>
      <c r="E27" s="83"/>
      <c r="F27" s="83"/>
      <c r="G27" s="50"/>
      <c r="H27" s="50"/>
      <c r="I27" s="83"/>
      <c r="J27" s="50"/>
      <c r="K27" s="50"/>
      <c r="L27" s="50"/>
      <c r="M27" s="50"/>
      <c r="N27" s="50"/>
    </row>
    <row r="28" spans="1:14" ht="15" customHeight="1">
      <c r="A28" s="87"/>
      <c r="B28" s="87"/>
      <c r="C28" s="87"/>
      <c r="D28" s="88"/>
      <c r="E28" s="83"/>
      <c r="F28" s="83"/>
      <c r="G28" s="50"/>
      <c r="H28" s="50"/>
      <c r="I28" s="83"/>
      <c r="J28" s="50"/>
      <c r="K28" s="50"/>
      <c r="L28" s="50"/>
      <c r="M28" s="50"/>
      <c r="N28" s="50"/>
    </row>
    <row r="29" spans="1:14" ht="15" customHeight="1">
      <c r="A29" s="87"/>
      <c r="B29" s="87"/>
      <c r="C29" s="87"/>
      <c r="D29" s="88"/>
      <c r="E29" s="83"/>
      <c r="F29" s="83"/>
      <c r="G29" s="50"/>
      <c r="H29" s="50"/>
      <c r="I29" s="83"/>
      <c r="J29" s="50"/>
      <c r="K29" s="50"/>
      <c r="L29" s="50"/>
      <c r="M29" s="50"/>
      <c r="N29" s="50"/>
    </row>
    <row r="30" spans="1:14" ht="15" customHeight="1">
      <c r="A30" s="87"/>
      <c r="B30" s="87"/>
      <c r="C30" s="87"/>
      <c r="D30" s="88"/>
      <c r="E30" s="83"/>
      <c r="F30" s="83"/>
      <c r="G30" s="50"/>
      <c r="H30" s="50"/>
      <c r="I30" s="83"/>
      <c r="J30" s="50"/>
      <c r="K30" s="50"/>
      <c r="L30" s="50"/>
      <c r="M30" s="50"/>
      <c r="N30" s="50"/>
    </row>
    <row r="31" spans="1:14" ht="15" customHeight="1">
      <c r="A31" s="87"/>
      <c r="B31" s="87"/>
      <c r="C31" s="87"/>
      <c r="D31" s="88"/>
      <c r="E31" s="83"/>
      <c r="F31" s="83"/>
      <c r="G31" s="50"/>
      <c r="H31" s="50"/>
      <c r="I31" s="83"/>
      <c r="J31" s="50"/>
      <c r="K31" s="50"/>
      <c r="L31" s="50"/>
      <c r="M31" s="50"/>
      <c r="N31" s="50"/>
    </row>
  </sheetData>
  <sheetProtection/>
  <mergeCells count="15">
    <mergeCell ref="N5:N6"/>
    <mergeCell ref="A1:N1"/>
    <mergeCell ref="A4:C4"/>
    <mergeCell ref="E4:N4"/>
    <mergeCell ref="F5:G5"/>
    <mergeCell ref="A5:A6"/>
    <mergeCell ref="B5:B6"/>
    <mergeCell ref="C5:C6"/>
    <mergeCell ref="D4:D6"/>
    <mergeCell ref="J5:J6"/>
    <mergeCell ref="K5:K6"/>
    <mergeCell ref="L5:M5"/>
    <mergeCell ref="E5:E6"/>
    <mergeCell ref="H5:H6"/>
    <mergeCell ref="I5:I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zoomScalePageLayoutView="0" workbookViewId="0" topLeftCell="C1">
      <selection activeCell="N12" sqref="N12"/>
    </sheetView>
  </sheetViews>
  <sheetFormatPr defaultColWidth="9.16015625" defaultRowHeight="11.25"/>
  <cols>
    <col min="1" max="1" width="38.16015625" style="35" customWidth="1"/>
    <col min="2" max="2" width="13" style="35" customWidth="1"/>
    <col min="3" max="3" width="14.83203125" style="35" customWidth="1"/>
    <col min="4" max="6" width="14.16015625" style="35" bestFit="1" customWidth="1"/>
    <col min="7" max="7" width="16" style="35" customWidth="1"/>
    <col min="8" max="8" width="14.16015625" style="35" bestFit="1" customWidth="1"/>
    <col min="9" max="9" width="8.83203125" style="35" customWidth="1"/>
    <col min="10" max="10" width="13.83203125" style="35" customWidth="1"/>
    <col min="11" max="11" width="15.5" style="35" customWidth="1"/>
    <col min="12" max="12" width="12.83203125" style="35" customWidth="1"/>
    <col min="13" max="13" width="14.16015625" style="35" customWidth="1"/>
    <col min="14" max="14" width="15.5" style="35" customWidth="1"/>
    <col min="15" max="15" width="13.66015625" style="35" customWidth="1"/>
    <col min="16" max="16384" width="9.16015625" style="35" customWidth="1"/>
  </cols>
  <sheetData>
    <row r="1" spans="1:15" ht="36.75" customHeight="1">
      <c r="A1" s="320" t="s">
        <v>136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4:15" ht="15.75" customHeight="1">
      <c r="N2" s="308" t="s">
        <v>36</v>
      </c>
      <c r="O2" s="308"/>
    </row>
    <row r="3" spans="1:15" ht="18" customHeight="1">
      <c r="A3" s="26" t="s">
        <v>213</v>
      </c>
      <c r="B3" s="189"/>
      <c r="C3" s="69"/>
      <c r="D3" s="69"/>
      <c r="E3" s="69"/>
      <c r="F3" s="69"/>
      <c r="G3" s="69"/>
      <c r="H3" s="69"/>
      <c r="I3" s="69"/>
      <c r="J3" s="69"/>
      <c r="K3" s="69"/>
      <c r="N3" s="289" t="s">
        <v>3</v>
      </c>
      <c r="O3" s="289"/>
    </row>
    <row r="4" spans="1:16" s="92" customFormat="1" ht="21" customHeight="1">
      <c r="A4" s="323" t="s">
        <v>15</v>
      </c>
      <c r="B4" s="93" t="s">
        <v>37</v>
      </c>
      <c r="C4" s="94"/>
      <c r="D4" s="94"/>
      <c r="E4" s="94"/>
      <c r="F4" s="94"/>
      <c r="G4" s="94"/>
      <c r="H4" s="94"/>
      <c r="I4" s="97"/>
      <c r="J4" s="97"/>
      <c r="K4" s="93" t="s">
        <v>38</v>
      </c>
      <c r="L4" s="94"/>
      <c r="M4" s="94"/>
      <c r="N4" s="94"/>
      <c r="O4" s="98"/>
      <c r="P4" s="20"/>
    </row>
    <row r="5" spans="1:16" s="92" customFormat="1" ht="27.75" customHeight="1">
      <c r="A5" s="324"/>
      <c r="B5" s="323" t="s">
        <v>18</v>
      </c>
      <c r="C5" s="321" t="s">
        <v>8</v>
      </c>
      <c r="D5" s="322"/>
      <c r="E5" s="287" t="s">
        <v>92</v>
      </c>
      <c r="F5" s="287" t="s">
        <v>138</v>
      </c>
      <c r="G5" s="287" t="s">
        <v>93</v>
      </c>
      <c r="H5" s="287" t="s">
        <v>139</v>
      </c>
      <c r="I5" s="321" t="s">
        <v>140</v>
      </c>
      <c r="J5" s="322"/>
      <c r="K5" s="287" t="s">
        <v>18</v>
      </c>
      <c r="L5" s="290" t="s">
        <v>19</v>
      </c>
      <c r="M5" s="291"/>
      <c r="N5" s="292"/>
      <c r="O5" s="287" t="s">
        <v>20</v>
      </c>
      <c r="P5" s="20"/>
    </row>
    <row r="6" spans="1:16" s="92" customFormat="1" ht="47.25" customHeight="1">
      <c r="A6" s="325"/>
      <c r="B6" s="325"/>
      <c r="C6" s="29" t="s">
        <v>96</v>
      </c>
      <c r="D6" s="29" t="s">
        <v>137</v>
      </c>
      <c r="E6" s="288"/>
      <c r="F6" s="288"/>
      <c r="G6" s="288"/>
      <c r="H6" s="288"/>
      <c r="I6" s="29" t="s">
        <v>96</v>
      </c>
      <c r="J6" s="56" t="s">
        <v>137</v>
      </c>
      <c r="K6" s="288"/>
      <c r="L6" s="66" t="s">
        <v>21</v>
      </c>
      <c r="M6" s="66" t="s">
        <v>22</v>
      </c>
      <c r="N6" s="66" t="s">
        <v>141</v>
      </c>
      <c r="O6" s="288"/>
      <c r="P6" s="20"/>
    </row>
    <row r="7" spans="1:15" s="90" customFormat="1" ht="19.5" customHeight="1">
      <c r="A7" s="30" t="s">
        <v>18</v>
      </c>
      <c r="B7" s="109">
        <f>SUM(B8:B12)</f>
        <v>0</v>
      </c>
      <c r="C7" s="109">
        <f>SUM(C8:C12)</f>
        <v>12477.93</v>
      </c>
      <c r="D7" s="109">
        <f>SUM(D8:D12)</f>
        <v>0</v>
      </c>
      <c r="E7" s="109">
        <f>SUM(E8:E12)</f>
        <v>0</v>
      </c>
      <c r="F7" s="109">
        <f>SUM(F8:F12)</f>
        <v>0</v>
      </c>
      <c r="G7" s="109"/>
      <c r="H7" s="109"/>
      <c r="I7" s="109"/>
      <c r="J7" s="109"/>
      <c r="K7" s="109">
        <f>SUM(L7:O7)</f>
        <v>12477.93</v>
      </c>
      <c r="L7" s="109">
        <v>8704.27</v>
      </c>
      <c r="M7" s="109">
        <v>2305.35</v>
      </c>
      <c r="N7" s="109">
        <v>232.06</v>
      </c>
      <c r="O7" s="109">
        <v>1236.25</v>
      </c>
    </row>
    <row r="8" spans="1:15" ht="19.5" customHeight="1">
      <c r="A8" s="55" t="s">
        <v>194</v>
      </c>
      <c r="B8" s="152"/>
      <c r="C8" s="185">
        <v>12477.93</v>
      </c>
      <c r="D8" s="82"/>
      <c r="E8" s="82"/>
      <c r="F8" s="82"/>
      <c r="G8" s="82"/>
      <c r="H8" s="82"/>
      <c r="I8" s="82"/>
      <c r="J8" s="82"/>
      <c r="K8" s="109">
        <f>SUM(L8:O8)</f>
        <v>12477.93</v>
      </c>
      <c r="L8" s="109">
        <v>8704.27</v>
      </c>
      <c r="M8" s="109">
        <v>2305.35</v>
      </c>
      <c r="N8" s="109">
        <v>232.06</v>
      </c>
      <c r="O8" s="109">
        <v>1236.25</v>
      </c>
    </row>
    <row r="9" spans="1:15" ht="19.5" customHeight="1">
      <c r="A9" s="227"/>
      <c r="B9" s="152"/>
      <c r="C9" s="152"/>
      <c r="D9" s="110"/>
      <c r="E9" s="110"/>
      <c r="F9" s="110"/>
      <c r="G9" s="110"/>
      <c r="H9" s="110"/>
      <c r="I9" s="110"/>
      <c r="J9" s="110"/>
      <c r="K9" s="152"/>
      <c r="L9" s="153"/>
      <c r="M9" s="153"/>
      <c r="N9" s="153"/>
      <c r="O9" s="152"/>
    </row>
    <row r="10" spans="1:15" ht="19.5" customHeight="1">
      <c r="A10" s="151"/>
      <c r="B10" s="152"/>
      <c r="C10" s="152"/>
      <c r="D10" s="95"/>
      <c r="E10" s="95"/>
      <c r="F10" s="95"/>
      <c r="G10" s="95"/>
      <c r="H10" s="95"/>
      <c r="I10" s="95"/>
      <c r="J10" s="95"/>
      <c r="K10" s="152"/>
      <c r="L10" s="153"/>
      <c r="M10" s="153"/>
      <c r="N10" s="153"/>
      <c r="O10" s="152"/>
    </row>
    <row r="11" spans="1:15" ht="19.5" customHeight="1">
      <c r="A11" s="151"/>
      <c r="B11" s="152"/>
      <c r="C11" s="152"/>
      <c r="D11" s="95"/>
      <c r="E11" s="95"/>
      <c r="F11" s="105"/>
      <c r="G11" s="105"/>
      <c r="H11" s="105"/>
      <c r="I11" s="105"/>
      <c r="J11" s="105"/>
      <c r="K11" s="152"/>
      <c r="L11" s="153"/>
      <c r="M11" s="153"/>
      <c r="N11" s="153"/>
      <c r="O11" s="152"/>
    </row>
    <row r="12" spans="1:15" ht="19.5" customHeight="1">
      <c r="A12" s="151"/>
      <c r="B12" s="152"/>
      <c r="C12" s="152"/>
      <c r="D12" s="95"/>
      <c r="E12" s="95"/>
      <c r="F12" s="105"/>
      <c r="G12" s="105"/>
      <c r="H12" s="105"/>
      <c r="I12" s="105"/>
      <c r="J12" s="105"/>
      <c r="K12" s="152"/>
      <c r="L12" s="153"/>
      <c r="M12" s="153"/>
      <c r="N12" s="153"/>
      <c r="O12" s="152"/>
    </row>
    <row r="13" spans="1:15" ht="36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9"/>
      <c r="M13" s="99"/>
      <c r="N13" s="99"/>
      <c r="O13" s="99"/>
    </row>
    <row r="14" ht="12">
      <c r="D14" s="48"/>
    </row>
    <row r="18" ht="12">
      <c r="A18" s="48"/>
    </row>
  </sheetData>
  <sheetProtection/>
  <mergeCells count="14">
    <mergeCell ref="O5:O6"/>
    <mergeCell ref="G5:G6"/>
    <mergeCell ref="H5:H6"/>
    <mergeCell ref="I5:J5"/>
    <mergeCell ref="A1:O1"/>
    <mergeCell ref="N2:O2"/>
    <mergeCell ref="N3:O3"/>
    <mergeCell ref="C5:D5"/>
    <mergeCell ref="L5:N5"/>
    <mergeCell ref="A4:A6"/>
    <mergeCell ref="B5:B6"/>
    <mergeCell ref="E5:E6"/>
    <mergeCell ref="F5:F6"/>
    <mergeCell ref="K5:K6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zoomScalePageLayoutView="0" workbookViewId="0" topLeftCell="A5">
      <selection activeCell="G7" sqref="G7:I7"/>
    </sheetView>
  </sheetViews>
  <sheetFormatPr defaultColWidth="9.16015625" defaultRowHeight="11.25"/>
  <cols>
    <col min="1" max="1" width="26.66015625" style="35" customWidth="1"/>
    <col min="2" max="2" width="5" style="35" bestFit="1" customWidth="1"/>
    <col min="3" max="4" width="4.33203125" style="35" bestFit="1" customWidth="1"/>
    <col min="5" max="5" width="42" style="35" bestFit="1" customWidth="1"/>
    <col min="6" max="6" width="14.5" style="35" bestFit="1" customWidth="1"/>
    <col min="7" max="7" width="12" style="35" customWidth="1"/>
    <col min="8" max="8" width="14.16015625" style="35" customWidth="1"/>
    <col min="9" max="9" width="16.16015625" style="35" customWidth="1"/>
    <col min="10" max="10" width="11.5" style="35" bestFit="1" customWidth="1"/>
    <col min="11" max="16384" width="9.16015625" style="35" customWidth="1"/>
  </cols>
  <sheetData>
    <row r="1" spans="1:10" ht="33" customHeight="1">
      <c r="A1" s="320" t="s">
        <v>142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9:10" ht="15.75" customHeight="1">
      <c r="I2" s="308" t="s">
        <v>39</v>
      </c>
      <c r="J2" s="308"/>
    </row>
    <row r="3" spans="1:10" ht="18" customHeight="1">
      <c r="A3" s="26" t="s">
        <v>208</v>
      </c>
      <c r="B3" s="69"/>
      <c r="C3" s="69"/>
      <c r="D3" s="69"/>
      <c r="E3" s="69"/>
      <c r="F3" s="69"/>
      <c r="G3" s="69"/>
      <c r="H3" s="69"/>
      <c r="I3" s="289" t="s">
        <v>3</v>
      </c>
      <c r="J3" s="289"/>
    </row>
    <row r="4" spans="1:10" s="34" customFormat="1" ht="18" customHeight="1">
      <c r="A4" s="293" t="s">
        <v>15</v>
      </c>
      <c r="B4" s="296" t="s">
        <v>24</v>
      </c>
      <c r="C4" s="296"/>
      <c r="D4" s="296"/>
      <c r="E4" s="317" t="s">
        <v>25</v>
      </c>
      <c r="F4" s="326" t="s">
        <v>40</v>
      </c>
      <c r="G4" s="327"/>
      <c r="H4" s="327"/>
      <c r="I4" s="327"/>
      <c r="J4" s="328"/>
    </row>
    <row r="5" spans="1:10" s="34" customFormat="1" ht="18" customHeight="1">
      <c r="A5" s="329"/>
      <c r="B5" s="293" t="s">
        <v>26</v>
      </c>
      <c r="C5" s="293" t="s">
        <v>27</v>
      </c>
      <c r="D5" s="293" t="s">
        <v>28</v>
      </c>
      <c r="E5" s="318"/>
      <c r="F5" s="287" t="s">
        <v>18</v>
      </c>
      <c r="G5" s="290" t="s">
        <v>19</v>
      </c>
      <c r="H5" s="291"/>
      <c r="I5" s="292"/>
      <c r="J5" s="287" t="s">
        <v>20</v>
      </c>
    </row>
    <row r="6" spans="1:12" s="34" customFormat="1" ht="26.25" customHeight="1">
      <c r="A6" s="316"/>
      <c r="B6" s="316"/>
      <c r="C6" s="316"/>
      <c r="D6" s="316"/>
      <c r="E6" s="319"/>
      <c r="F6" s="288"/>
      <c r="G6" s="66" t="s">
        <v>21</v>
      </c>
      <c r="H6" s="66" t="s">
        <v>22</v>
      </c>
      <c r="I6" s="66" t="s">
        <v>141</v>
      </c>
      <c r="J6" s="288"/>
      <c r="K6" s="40"/>
      <c r="L6" s="40"/>
    </row>
    <row r="7" spans="1:12" s="34" customFormat="1" ht="19.5" customHeight="1">
      <c r="A7" s="55" t="s">
        <v>214</v>
      </c>
      <c r="B7" s="182"/>
      <c r="C7" s="182"/>
      <c r="D7" s="182"/>
      <c r="E7" s="72" t="s">
        <v>18</v>
      </c>
      <c r="F7" s="243">
        <f>F8+F11+F16+F19</f>
        <v>12477.929999999998</v>
      </c>
      <c r="G7" s="243">
        <f>G8+G11+G16+G19</f>
        <v>8704.27</v>
      </c>
      <c r="H7" s="243">
        <f>H8+H11+H16+H19</f>
        <v>2305.35</v>
      </c>
      <c r="I7" s="243">
        <f>I8+I11+I16+I19</f>
        <v>232.06</v>
      </c>
      <c r="J7" s="243">
        <f>J8+J11+J16+J19</f>
        <v>1236.25</v>
      </c>
      <c r="K7" s="40"/>
      <c r="L7" s="40"/>
    </row>
    <row r="8" spans="2:10" ht="20.25" customHeight="1">
      <c r="B8" s="249">
        <v>205</v>
      </c>
      <c r="C8" s="250"/>
      <c r="D8" s="250"/>
      <c r="E8" s="249" t="s">
        <v>197</v>
      </c>
      <c r="F8" s="243">
        <f>SUM(G9:J9)</f>
        <v>10097.849999999999</v>
      </c>
      <c r="G8" s="243">
        <v>6566.88</v>
      </c>
      <c r="H8" s="243">
        <v>2276.83</v>
      </c>
      <c r="I8" s="243">
        <v>17.89</v>
      </c>
      <c r="J8" s="243">
        <v>1236.25</v>
      </c>
    </row>
    <row r="9" spans="1:10" ht="21" customHeight="1">
      <c r="A9" s="55"/>
      <c r="B9" s="249"/>
      <c r="C9" s="250" t="s">
        <v>198</v>
      </c>
      <c r="D9" s="250"/>
      <c r="E9" s="249" t="s">
        <v>199</v>
      </c>
      <c r="F9" s="243">
        <f>SUM(G10:J10)</f>
        <v>10097.849999999999</v>
      </c>
      <c r="G9" s="243">
        <v>6566.88</v>
      </c>
      <c r="H9" s="243">
        <v>2276.83</v>
      </c>
      <c r="I9" s="243">
        <v>17.89</v>
      </c>
      <c r="J9" s="243">
        <v>1236.25</v>
      </c>
    </row>
    <row r="10" spans="1:10" ht="21.75" customHeight="1">
      <c r="A10" s="55"/>
      <c r="B10" s="249">
        <v>205</v>
      </c>
      <c r="C10" s="250" t="s">
        <v>200</v>
      </c>
      <c r="D10" s="250" t="s">
        <v>201</v>
      </c>
      <c r="E10" s="249" t="s">
        <v>186</v>
      </c>
      <c r="F10" s="243">
        <v>10097.85</v>
      </c>
      <c r="G10" s="243">
        <v>6566.88</v>
      </c>
      <c r="H10" s="243">
        <v>2276.83</v>
      </c>
      <c r="I10" s="243">
        <v>17.89</v>
      </c>
      <c r="J10" s="243">
        <v>1236.25</v>
      </c>
    </row>
    <row r="11" spans="1:10" ht="17.25" customHeight="1">
      <c r="A11" s="55"/>
      <c r="B11" s="249">
        <v>208</v>
      </c>
      <c r="C11" s="250"/>
      <c r="D11" s="250"/>
      <c r="E11" s="249" t="s">
        <v>30</v>
      </c>
      <c r="F11" s="243">
        <v>1242.6</v>
      </c>
      <c r="G11" s="243">
        <f>G12</f>
        <v>999.91</v>
      </c>
      <c r="H11" s="243">
        <v>28.52</v>
      </c>
      <c r="I11" s="243">
        <v>214.17</v>
      </c>
      <c r="J11" s="243"/>
    </row>
    <row r="12" spans="1:10" ht="25.5" customHeight="1">
      <c r="A12" s="55"/>
      <c r="B12" s="249"/>
      <c r="C12" s="250" t="s">
        <v>201</v>
      </c>
      <c r="D12" s="250"/>
      <c r="E12" s="249" t="s">
        <v>120</v>
      </c>
      <c r="F12" s="243">
        <v>1242.6</v>
      </c>
      <c r="G12" s="243">
        <f>G13+G14+G15</f>
        <v>999.91</v>
      </c>
      <c r="H12" s="243">
        <v>28.52</v>
      </c>
      <c r="I12" s="243">
        <v>214.17</v>
      </c>
      <c r="J12" s="243"/>
    </row>
    <row r="13" spans="1:10" ht="25.5" customHeight="1">
      <c r="A13" s="55"/>
      <c r="B13" s="249">
        <v>208</v>
      </c>
      <c r="C13" s="250" t="s">
        <v>202</v>
      </c>
      <c r="D13" s="250" t="s">
        <v>203</v>
      </c>
      <c r="E13" s="249" t="s">
        <v>187</v>
      </c>
      <c r="F13" s="243">
        <v>242.69</v>
      </c>
      <c r="G13" s="243"/>
      <c r="H13" s="243">
        <v>28.52</v>
      </c>
      <c r="I13" s="243">
        <v>214.17</v>
      </c>
      <c r="J13" s="243"/>
    </row>
    <row r="14" spans="1:10" ht="21" customHeight="1">
      <c r="A14" s="55"/>
      <c r="B14" s="249">
        <v>208</v>
      </c>
      <c r="C14" s="250" t="s">
        <v>202</v>
      </c>
      <c r="D14" s="250" t="s">
        <v>201</v>
      </c>
      <c r="E14" s="249" t="s">
        <v>10</v>
      </c>
      <c r="F14" s="243">
        <v>892.28</v>
      </c>
      <c r="G14" s="243">
        <v>892.28</v>
      </c>
      <c r="H14" s="243"/>
      <c r="I14" s="243"/>
      <c r="J14" s="243"/>
    </row>
    <row r="15" spans="1:10" ht="19.5" customHeight="1">
      <c r="A15" s="55"/>
      <c r="B15" s="249">
        <v>208</v>
      </c>
      <c r="C15" s="250" t="s">
        <v>202</v>
      </c>
      <c r="D15" s="250" t="s">
        <v>204</v>
      </c>
      <c r="E15" s="249" t="s">
        <v>121</v>
      </c>
      <c r="F15" s="243">
        <v>107.63</v>
      </c>
      <c r="G15" s="243">
        <v>107.63</v>
      </c>
      <c r="H15" s="243"/>
      <c r="I15" s="243"/>
      <c r="J15" s="243"/>
    </row>
    <row r="16" spans="1:10" ht="21.75" customHeight="1">
      <c r="A16" s="55"/>
      <c r="B16" s="249">
        <v>210</v>
      </c>
      <c r="C16" s="250"/>
      <c r="D16" s="250"/>
      <c r="E16" s="249" t="s">
        <v>122</v>
      </c>
      <c r="F16" s="243">
        <v>473.68</v>
      </c>
      <c r="G16" s="243">
        <v>473.68</v>
      </c>
      <c r="H16" s="243"/>
      <c r="I16" s="243"/>
      <c r="J16" s="243"/>
    </row>
    <row r="17" spans="1:10" ht="21.75" customHeight="1">
      <c r="A17" s="55"/>
      <c r="B17" s="249"/>
      <c r="C17" s="250" t="s">
        <v>205</v>
      </c>
      <c r="D17" s="250"/>
      <c r="E17" s="249" t="s">
        <v>11</v>
      </c>
      <c r="F17" s="243">
        <v>473.68</v>
      </c>
      <c r="G17" s="243">
        <v>473.68</v>
      </c>
      <c r="H17" s="243"/>
      <c r="I17" s="243"/>
      <c r="J17" s="243"/>
    </row>
    <row r="18" spans="1:10" ht="23.25" customHeight="1">
      <c r="A18" s="55"/>
      <c r="B18" s="249">
        <v>210</v>
      </c>
      <c r="C18" s="250" t="s">
        <v>206</v>
      </c>
      <c r="D18" s="250" t="s">
        <v>203</v>
      </c>
      <c r="E18" s="249" t="s">
        <v>188</v>
      </c>
      <c r="F18" s="243">
        <v>473.68</v>
      </c>
      <c r="G18" s="243">
        <v>473.68</v>
      </c>
      <c r="H18" s="243"/>
      <c r="I18" s="243"/>
      <c r="J18" s="243"/>
    </row>
    <row r="19" spans="1:10" ht="23.25" customHeight="1">
      <c r="A19" s="55"/>
      <c r="B19" s="249">
        <v>221</v>
      </c>
      <c r="C19" s="250"/>
      <c r="D19" s="250"/>
      <c r="E19" s="249" t="s">
        <v>32</v>
      </c>
      <c r="F19" s="243">
        <v>663.8</v>
      </c>
      <c r="G19" s="243">
        <v>663.8</v>
      </c>
      <c r="H19" s="243"/>
      <c r="I19" s="243"/>
      <c r="J19" s="243"/>
    </row>
    <row r="20" spans="1:10" ht="21.75" customHeight="1">
      <c r="A20" s="55"/>
      <c r="B20" s="249"/>
      <c r="C20" s="250" t="s">
        <v>203</v>
      </c>
      <c r="D20" s="250"/>
      <c r="E20" s="249" t="s">
        <v>12</v>
      </c>
      <c r="F20" s="243">
        <v>663.8</v>
      </c>
      <c r="G20" s="243">
        <v>663.8</v>
      </c>
      <c r="H20" s="243"/>
      <c r="I20" s="243"/>
      <c r="J20" s="243"/>
    </row>
    <row r="21" spans="1:10" ht="21" customHeight="1">
      <c r="A21" s="50"/>
      <c r="B21" s="249">
        <v>221</v>
      </c>
      <c r="C21" s="250" t="s">
        <v>207</v>
      </c>
      <c r="D21" s="250" t="s">
        <v>33</v>
      </c>
      <c r="E21" s="249" t="s">
        <v>13</v>
      </c>
      <c r="F21" s="243">
        <v>663.8</v>
      </c>
      <c r="G21" s="243">
        <v>663.8</v>
      </c>
      <c r="H21" s="243"/>
      <c r="I21" s="243"/>
      <c r="J21" s="243"/>
    </row>
  </sheetData>
  <sheetProtection/>
  <mergeCells count="13">
    <mergeCell ref="J5:J6"/>
    <mergeCell ref="G5:I5"/>
    <mergeCell ref="A1:J1"/>
    <mergeCell ref="I2:J2"/>
    <mergeCell ref="I3:J3"/>
    <mergeCell ref="B4:D4"/>
    <mergeCell ref="F4:J4"/>
    <mergeCell ref="A4:A6"/>
    <mergeCell ref="B5:B6"/>
    <mergeCell ref="C5:C6"/>
    <mergeCell ref="D5:D6"/>
    <mergeCell ref="E4:E6"/>
    <mergeCell ref="F5:F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G6" sqref="G6:H6"/>
    </sheetView>
  </sheetViews>
  <sheetFormatPr defaultColWidth="9.16015625" defaultRowHeight="11.25"/>
  <cols>
    <col min="1" max="1" width="27.16015625" style="35" customWidth="1"/>
    <col min="2" max="2" width="6.5" style="180" customWidth="1"/>
    <col min="3" max="3" width="5.66015625" style="180" customWidth="1"/>
    <col min="4" max="4" width="5" style="180" customWidth="1"/>
    <col min="5" max="5" width="48.83203125" style="35" bestFit="1" customWidth="1"/>
    <col min="6" max="6" width="16" style="35" bestFit="1" customWidth="1"/>
    <col min="7" max="7" width="14.5" style="35" customWidth="1"/>
    <col min="8" max="10" width="14.83203125" style="35" customWidth="1"/>
    <col min="11" max="11" width="11.83203125" style="35" customWidth="1"/>
    <col min="12" max="13" width="13.16015625" style="35" customWidth="1"/>
    <col min="14" max="16384" width="9.16015625" style="35" customWidth="1"/>
  </cols>
  <sheetData>
    <row r="1" spans="1:13" ht="31.5" customHeight="1">
      <c r="A1" s="320" t="s">
        <v>143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2:13" ht="15.75" customHeight="1">
      <c r="L2" s="308" t="s">
        <v>41</v>
      </c>
      <c r="M2" s="308"/>
    </row>
    <row r="3" spans="1:13" ht="18" customHeight="1">
      <c r="A3" s="80" t="s">
        <v>208</v>
      </c>
      <c r="B3" s="191"/>
      <c r="C3" s="191"/>
      <c r="D3" s="191"/>
      <c r="E3" s="85"/>
      <c r="F3" s="85"/>
      <c r="G3" s="85"/>
      <c r="H3" s="85"/>
      <c r="L3" s="309" t="s">
        <v>3</v>
      </c>
      <c r="M3" s="309"/>
    </row>
    <row r="4" spans="1:13" s="34" customFormat="1" ht="21.75" customHeight="1">
      <c r="A4" s="296" t="s">
        <v>15</v>
      </c>
      <c r="B4" s="330" t="s">
        <v>24</v>
      </c>
      <c r="C4" s="330"/>
      <c r="D4" s="330"/>
      <c r="E4" s="298" t="s">
        <v>25</v>
      </c>
      <c r="F4" s="298" t="s">
        <v>40</v>
      </c>
      <c r="G4" s="298"/>
      <c r="H4" s="298"/>
      <c r="I4" s="298"/>
      <c r="J4" s="298"/>
      <c r="K4" s="298"/>
      <c r="L4" s="298"/>
      <c r="M4" s="298"/>
    </row>
    <row r="5" spans="1:13" s="34" customFormat="1" ht="30" customHeight="1">
      <c r="A5" s="296"/>
      <c r="B5" s="192" t="s">
        <v>26</v>
      </c>
      <c r="C5" s="192" t="s">
        <v>27</v>
      </c>
      <c r="D5" s="81" t="s">
        <v>28</v>
      </c>
      <c r="E5" s="298"/>
      <c r="F5" s="41" t="s">
        <v>18</v>
      </c>
      <c r="G5" s="29" t="s">
        <v>42</v>
      </c>
      <c r="H5" s="29" t="s">
        <v>43</v>
      </c>
      <c r="I5" s="29" t="s">
        <v>44</v>
      </c>
      <c r="J5" s="29" t="s">
        <v>215</v>
      </c>
      <c r="K5" s="29" t="s">
        <v>216</v>
      </c>
      <c r="L5" s="29" t="s">
        <v>217</v>
      </c>
      <c r="M5" s="29" t="s">
        <v>45</v>
      </c>
    </row>
    <row r="6" spans="1:13" s="34" customFormat="1" ht="19.5" customHeight="1">
      <c r="A6" s="55" t="s">
        <v>194</v>
      </c>
      <c r="B6" s="71"/>
      <c r="C6" s="71"/>
      <c r="D6" s="71"/>
      <c r="E6" s="72" t="s">
        <v>144</v>
      </c>
      <c r="F6" s="203">
        <f>F7+F10+F15+F18</f>
        <v>12477.93</v>
      </c>
      <c r="G6" s="203">
        <f>G7+G10+G15+G18</f>
        <v>8852.27</v>
      </c>
      <c r="H6" s="203">
        <f>H7+H10</f>
        <v>3207.03</v>
      </c>
      <c r="I6" s="203">
        <f>I7+I10</f>
        <v>376.13</v>
      </c>
      <c r="J6" s="203"/>
      <c r="K6" s="203">
        <v>42.5</v>
      </c>
      <c r="L6" s="203"/>
      <c r="M6" s="203"/>
    </row>
    <row r="7" spans="1:13" s="186" customFormat="1" ht="19.5" customHeight="1">
      <c r="A7" s="70"/>
      <c r="B7" s="249">
        <v>205</v>
      </c>
      <c r="C7" s="250"/>
      <c r="D7" s="250"/>
      <c r="E7" s="249" t="s">
        <v>197</v>
      </c>
      <c r="F7" s="243">
        <v>10097.85</v>
      </c>
      <c r="G7" s="108">
        <v>6714.88</v>
      </c>
      <c r="H7" s="253">
        <v>3178.51</v>
      </c>
      <c r="I7" s="253">
        <v>161.96</v>
      </c>
      <c r="J7" s="200"/>
      <c r="K7" s="201"/>
      <c r="L7" s="201"/>
      <c r="M7" s="201"/>
    </row>
    <row r="8" spans="1:13" ht="19.5" customHeight="1">
      <c r="A8" s="55"/>
      <c r="B8" s="249"/>
      <c r="C8" s="250" t="s">
        <v>198</v>
      </c>
      <c r="D8" s="250"/>
      <c r="E8" s="249" t="s">
        <v>199</v>
      </c>
      <c r="F8" s="243">
        <v>10097.85</v>
      </c>
      <c r="G8" s="108">
        <v>6714.88</v>
      </c>
      <c r="H8" s="253">
        <v>3178.51</v>
      </c>
      <c r="I8" s="253">
        <v>161.96</v>
      </c>
      <c r="J8" s="193"/>
      <c r="K8" s="202"/>
      <c r="L8" s="202"/>
      <c r="M8" s="202"/>
    </row>
    <row r="9" spans="1:13" ht="19.5" customHeight="1">
      <c r="A9" s="55"/>
      <c r="B9" s="249">
        <v>205</v>
      </c>
      <c r="C9" s="250" t="s">
        <v>200</v>
      </c>
      <c r="D9" s="250" t="s">
        <v>201</v>
      </c>
      <c r="E9" s="249" t="s">
        <v>186</v>
      </c>
      <c r="F9" s="243">
        <v>10097.85</v>
      </c>
      <c r="G9" s="108">
        <v>6714.88</v>
      </c>
      <c r="H9" s="253">
        <v>3178.51</v>
      </c>
      <c r="I9" s="253">
        <v>161.96</v>
      </c>
      <c r="J9" s="193"/>
      <c r="K9" s="194"/>
      <c r="L9" s="194"/>
      <c r="M9" s="194"/>
    </row>
    <row r="10" spans="1:13" ht="19.5" customHeight="1">
      <c r="A10" s="55"/>
      <c r="B10" s="249">
        <v>208</v>
      </c>
      <c r="C10" s="250"/>
      <c r="D10" s="250"/>
      <c r="E10" s="249" t="s">
        <v>30</v>
      </c>
      <c r="F10" s="243">
        <v>1242.6</v>
      </c>
      <c r="G10" s="253">
        <v>999.91</v>
      </c>
      <c r="H10" s="253">
        <v>28.52</v>
      </c>
      <c r="I10" s="253">
        <v>214.17</v>
      </c>
      <c r="J10" s="193"/>
      <c r="K10" s="194"/>
      <c r="L10" s="194"/>
      <c r="M10" s="194"/>
    </row>
    <row r="11" spans="1:13" ht="19.5" customHeight="1">
      <c r="A11" s="55"/>
      <c r="B11" s="249"/>
      <c r="C11" s="250" t="s">
        <v>201</v>
      </c>
      <c r="D11" s="250"/>
      <c r="E11" s="249" t="s">
        <v>120</v>
      </c>
      <c r="F11" s="243">
        <v>1242.6</v>
      </c>
      <c r="G11" s="253">
        <v>999.91</v>
      </c>
      <c r="H11" s="253">
        <v>28.52</v>
      </c>
      <c r="I11" s="253">
        <v>214.17</v>
      </c>
      <c r="J11" s="193"/>
      <c r="K11" s="194"/>
      <c r="L11" s="194"/>
      <c r="M11" s="194"/>
    </row>
    <row r="12" spans="1:13" ht="19.5" customHeight="1">
      <c r="A12" s="55"/>
      <c r="B12" s="249">
        <v>208</v>
      </c>
      <c r="C12" s="250" t="s">
        <v>202</v>
      </c>
      <c r="D12" s="250" t="s">
        <v>203</v>
      </c>
      <c r="E12" s="249" t="s">
        <v>187</v>
      </c>
      <c r="F12" s="243">
        <v>242.69</v>
      </c>
      <c r="G12" s="253">
        <v>0</v>
      </c>
      <c r="H12" s="253">
        <v>28.52</v>
      </c>
      <c r="I12" s="253">
        <v>214.17</v>
      </c>
      <c r="J12" s="193"/>
      <c r="K12" s="194"/>
      <c r="L12" s="194"/>
      <c r="M12" s="194"/>
    </row>
    <row r="13" spans="1:13" ht="19.5" customHeight="1">
      <c r="A13" s="50"/>
      <c r="B13" s="249">
        <v>208</v>
      </c>
      <c r="C13" s="250" t="s">
        <v>202</v>
      </c>
      <c r="D13" s="250" t="s">
        <v>201</v>
      </c>
      <c r="E13" s="249" t="s">
        <v>10</v>
      </c>
      <c r="F13" s="243">
        <v>892.28</v>
      </c>
      <c r="G13" s="253">
        <v>892.28</v>
      </c>
      <c r="H13" s="194"/>
      <c r="I13" s="194"/>
      <c r="J13" s="194"/>
      <c r="K13" s="194"/>
      <c r="L13" s="194"/>
      <c r="M13" s="194"/>
    </row>
    <row r="14" spans="1:13" ht="19.5" customHeight="1">
      <c r="A14" s="50"/>
      <c r="B14" s="249">
        <v>208</v>
      </c>
      <c r="C14" s="250" t="s">
        <v>202</v>
      </c>
      <c r="D14" s="250" t="s">
        <v>204</v>
      </c>
      <c r="E14" s="249" t="s">
        <v>121</v>
      </c>
      <c r="F14" s="243">
        <v>107.63</v>
      </c>
      <c r="G14" s="253">
        <v>107.63</v>
      </c>
      <c r="H14" s="194"/>
      <c r="I14" s="194"/>
      <c r="J14" s="194"/>
      <c r="K14" s="194"/>
      <c r="L14" s="194"/>
      <c r="M14" s="194"/>
    </row>
    <row r="15" spans="1:13" ht="19.5" customHeight="1">
      <c r="A15" s="50"/>
      <c r="B15" s="249">
        <v>210</v>
      </c>
      <c r="C15" s="250"/>
      <c r="D15" s="250"/>
      <c r="E15" s="249" t="s">
        <v>122</v>
      </c>
      <c r="F15" s="243">
        <v>473.68</v>
      </c>
      <c r="G15" s="253">
        <v>473.68</v>
      </c>
      <c r="H15" s="194"/>
      <c r="I15" s="194"/>
      <c r="J15" s="194"/>
      <c r="K15" s="194"/>
      <c r="L15" s="194"/>
      <c r="M15" s="194"/>
    </row>
    <row r="16" spans="1:13" s="186" customFormat="1" ht="19.5" customHeight="1">
      <c r="A16" s="75"/>
      <c r="B16" s="249"/>
      <c r="C16" s="250" t="s">
        <v>205</v>
      </c>
      <c r="D16" s="250"/>
      <c r="E16" s="249" t="s">
        <v>11</v>
      </c>
      <c r="F16" s="243">
        <v>473.68</v>
      </c>
      <c r="G16" s="253">
        <v>473.68</v>
      </c>
      <c r="H16" s="185"/>
      <c r="I16" s="185"/>
      <c r="J16" s="188"/>
      <c r="K16" s="195"/>
      <c r="L16" s="195"/>
      <c r="M16" s="195"/>
    </row>
    <row r="17" spans="1:13" ht="19.5" customHeight="1">
      <c r="A17" s="50"/>
      <c r="B17" s="249">
        <v>210</v>
      </c>
      <c r="C17" s="250" t="s">
        <v>206</v>
      </c>
      <c r="D17" s="250" t="s">
        <v>203</v>
      </c>
      <c r="E17" s="249" t="s">
        <v>188</v>
      </c>
      <c r="F17" s="243">
        <v>473.68</v>
      </c>
      <c r="G17" s="253">
        <v>473.68</v>
      </c>
      <c r="H17" s="113"/>
      <c r="I17" s="113"/>
      <c r="J17" s="50"/>
      <c r="K17" s="50"/>
      <c r="L17" s="50"/>
      <c r="M17" s="50"/>
    </row>
    <row r="18" spans="1:13" ht="19.5" customHeight="1">
      <c r="A18" s="50"/>
      <c r="B18" s="249">
        <v>221</v>
      </c>
      <c r="C18" s="250"/>
      <c r="D18" s="250"/>
      <c r="E18" s="249" t="s">
        <v>32</v>
      </c>
      <c r="F18" s="243">
        <v>663.8</v>
      </c>
      <c r="G18" s="253">
        <v>663.8</v>
      </c>
      <c r="H18" s="113"/>
      <c r="I18" s="113"/>
      <c r="J18" s="50"/>
      <c r="K18" s="50"/>
      <c r="L18" s="50"/>
      <c r="M18" s="50"/>
    </row>
    <row r="19" spans="1:13" ht="19.5" customHeight="1">
      <c r="A19" s="50"/>
      <c r="B19" s="249"/>
      <c r="C19" s="250" t="s">
        <v>203</v>
      </c>
      <c r="D19" s="250"/>
      <c r="E19" s="249" t="s">
        <v>12</v>
      </c>
      <c r="F19" s="243">
        <v>663.8</v>
      </c>
      <c r="G19" s="253">
        <v>663.8</v>
      </c>
      <c r="H19" s="113"/>
      <c r="I19" s="113"/>
      <c r="J19" s="50"/>
      <c r="K19" s="50"/>
      <c r="L19" s="50"/>
      <c r="M19" s="50"/>
    </row>
    <row r="20" spans="1:13" ht="19.5" customHeight="1">
      <c r="A20" s="50"/>
      <c r="B20" s="249">
        <v>221</v>
      </c>
      <c r="C20" s="250" t="s">
        <v>207</v>
      </c>
      <c r="D20" s="250" t="s">
        <v>33</v>
      </c>
      <c r="E20" s="249" t="s">
        <v>13</v>
      </c>
      <c r="F20" s="243">
        <v>663.8</v>
      </c>
      <c r="G20" s="253">
        <v>663.8</v>
      </c>
      <c r="H20" s="113"/>
      <c r="I20" s="113"/>
      <c r="J20" s="50"/>
      <c r="K20" s="50"/>
      <c r="L20" s="50"/>
      <c r="M20" s="50"/>
    </row>
    <row r="21" spans="1:13" ht="19.5" customHeight="1">
      <c r="A21" s="50"/>
      <c r="B21" s="182"/>
      <c r="C21" s="190"/>
      <c r="D21" s="182"/>
      <c r="E21" s="88"/>
      <c r="F21" s="113"/>
      <c r="G21" s="113"/>
      <c r="H21" s="113"/>
      <c r="I21" s="113"/>
      <c r="J21" s="50"/>
      <c r="K21" s="50"/>
      <c r="L21" s="50"/>
      <c r="M21" s="50"/>
    </row>
    <row r="22" spans="1:13" ht="19.5" customHeight="1">
      <c r="A22" s="50"/>
      <c r="B22" s="182"/>
      <c r="C22" s="190"/>
      <c r="D22" s="190"/>
      <c r="E22" s="88"/>
      <c r="F22" s="113"/>
      <c r="G22" s="113"/>
      <c r="H22" s="113"/>
      <c r="I22" s="113"/>
      <c r="J22" s="50"/>
      <c r="K22" s="50"/>
      <c r="L22" s="50"/>
      <c r="M22" s="50"/>
    </row>
    <row r="23" spans="1:13" ht="19.5" customHeight="1">
      <c r="A23" s="50"/>
      <c r="B23" s="182"/>
      <c r="C23" s="190"/>
      <c r="D23" s="190"/>
      <c r="E23" s="88"/>
      <c r="F23" s="113"/>
      <c r="G23" s="113"/>
      <c r="H23" s="113"/>
      <c r="I23" s="113"/>
      <c r="J23" s="50"/>
      <c r="K23" s="50"/>
      <c r="L23" s="50"/>
      <c r="M23" s="5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zoomScalePageLayoutView="0" workbookViewId="0" topLeftCell="A4">
      <selection activeCell="F14" sqref="F14"/>
    </sheetView>
  </sheetViews>
  <sheetFormatPr defaultColWidth="9.33203125" defaultRowHeight="11.25"/>
  <cols>
    <col min="1" max="1" width="4.33203125" style="35" customWidth="1"/>
    <col min="2" max="3" width="4.33203125" style="35" bestFit="1" customWidth="1"/>
    <col min="4" max="4" width="43.5" style="35" customWidth="1"/>
    <col min="5" max="6" width="14.16015625" style="35" customWidth="1"/>
    <col min="7" max="7" width="13.33203125" style="35" customWidth="1"/>
    <col min="8" max="8" width="12.66015625" style="35" customWidth="1"/>
    <col min="9" max="9" width="13.16015625" style="35" customWidth="1"/>
    <col min="10" max="10" width="13" style="35" customWidth="1"/>
    <col min="11" max="11" width="12.83203125" style="35" customWidth="1"/>
    <col min="12" max="240" width="9.16015625" style="35" customWidth="1"/>
    <col min="241" max="16384" width="9.33203125" style="35" customWidth="1"/>
  </cols>
  <sheetData>
    <row r="1" spans="1:11" ht="30" customHeight="1">
      <c r="A1" s="320" t="s">
        <v>145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.75" customHeight="1">
      <c r="A2"/>
      <c r="B2"/>
      <c r="C2"/>
      <c r="D2"/>
      <c r="E2"/>
      <c r="F2"/>
      <c r="G2"/>
      <c r="K2" s="74" t="s">
        <v>46</v>
      </c>
    </row>
    <row r="3" spans="1:11" ht="18" customHeight="1">
      <c r="A3" s="26" t="s">
        <v>218</v>
      </c>
      <c r="B3" s="69"/>
      <c r="C3" s="69"/>
      <c r="D3" s="69"/>
      <c r="E3" s="85"/>
      <c r="F3"/>
      <c r="G3" s="86"/>
      <c r="K3" s="89" t="s">
        <v>3</v>
      </c>
    </row>
    <row r="4" spans="1:11" s="34" customFormat="1" ht="18" customHeight="1">
      <c r="A4" s="296" t="s">
        <v>24</v>
      </c>
      <c r="B4" s="296"/>
      <c r="C4" s="296"/>
      <c r="D4" s="317" t="s">
        <v>25</v>
      </c>
      <c r="E4" s="310" t="s">
        <v>35</v>
      </c>
      <c r="F4" s="310"/>
      <c r="G4" s="310"/>
      <c r="H4" s="310"/>
      <c r="I4" s="310"/>
      <c r="J4" s="310"/>
      <c r="K4" s="310"/>
    </row>
    <row r="5" spans="1:11" s="34" customFormat="1" ht="19.5" customHeight="1">
      <c r="A5" s="293" t="s">
        <v>26</v>
      </c>
      <c r="B5" s="293" t="s">
        <v>27</v>
      </c>
      <c r="C5" s="293" t="s">
        <v>28</v>
      </c>
      <c r="D5" s="318"/>
      <c r="E5" s="310" t="s">
        <v>18</v>
      </c>
      <c r="F5" s="310" t="s">
        <v>8</v>
      </c>
      <c r="G5" s="310"/>
      <c r="H5" s="310" t="s">
        <v>92</v>
      </c>
      <c r="I5" s="310" t="s">
        <v>146</v>
      </c>
      <c r="J5" s="310" t="s">
        <v>93</v>
      </c>
      <c r="K5" s="310" t="s">
        <v>139</v>
      </c>
    </row>
    <row r="6" spans="1:11" s="34" customFormat="1" ht="60.75" customHeight="1">
      <c r="A6" s="316"/>
      <c r="B6" s="316"/>
      <c r="C6" s="316"/>
      <c r="D6" s="319"/>
      <c r="E6" s="310"/>
      <c r="F6" s="29" t="s">
        <v>96</v>
      </c>
      <c r="G6" s="29" t="s">
        <v>137</v>
      </c>
      <c r="H6" s="310"/>
      <c r="I6" s="310"/>
      <c r="J6" s="310"/>
      <c r="K6" s="310"/>
    </row>
    <row r="7" spans="1:11" s="34" customFormat="1" ht="19.5" customHeight="1">
      <c r="A7" s="87"/>
      <c r="B7" s="87"/>
      <c r="C7" s="87"/>
      <c r="D7" s="154" t="s">
        <v>18</v>
      </c>
      <c r="E7" s="257">
        <f>E8+E11+E16+E19</f>
        <v>11241.68</v>
      </c>
      <c r="F7" s="257">
        <f>F8+F11+F16+F19</f>
        <v>11241.68</v>
      </c>
      <c r="G7" s="29"/>
      <c r="H7" s="29"/>
      <c r="I7" s="83"/>
      <c r="J7" s="29"/>
      <c r="K7" s="29"/>
    </row>
    <row r="8" spans="1:11" ht="15" customHeight="1">
      <c r="A8" s="249">
        <v>205</v>
      </c>
      <c r="B8" s="250"/>
      <c r="C8" s="250"/>
      <c r="D8" s="249" t="s">
        <v>197</v>
      </c>
      <c r="E8" s="255">
        <v>8861.6</v>
      </c>
      <c r="F8" s="255">
        <v>8861.6</v>
      </c>
      <c r="G8" s="63"/>
      <c r="H8" s="50"/>
      <c r="I8" s="83"/>
      <c r="J8" s="50"/>
      <c r="K8" s="50"/>
    </row>
    <row r="9" spans="1:11" ht="15" customHeight="1">
      <c r="A9" s="249"/>
      <c r="B9" s="250" t="s">
        <v>198</v>
      </c>
      <c r="C9" s="250"/>
      <c r="D9" s="249" t="s">
        <v>199</v>
      </c>
      <c r="E9" s="255">
        <v>8861.6</v>
      </c>
      <c r="F9" s="255">
        <v>8861.6</v>
      </c>
      <c r="G9" s="63"/>
      <c r="H9" s="50"/>
      <c r="I9" s="83"/>
      <c r="J9" s="50"/>
      <c r="K9" s="50"/>
    </row>
    <row r="10" spans="1:11" ht="15" customHeight="1">
      <c r="A10" s="249">
        <v>205</v>
      </c>
      <c r="B10" s="250" t="s">
        <v>200</v>
      </c>
      <c r="C10" s="250" t="s">
        <v>201</v>
      </c>
      <c r="D10" s="249" t="s">
        <v>186</v>
      </c>
      <c r="E10" s="255">
        <v>8861.6</v>
      </c>
      <c r="F10" s="255">
        <v>8861.6</v>
      </c>
      <c r="G10" s="63"/>
      <c r="H10" s="50"/>
      <c r="I10" s="83"/>
      <c r="J10" s="50"/>
      <c r="K10" s="50"/>
    </row>
    <row r="11" spans="1:11" ht="15" customHeight="1">
      <c r="A11" s="249">
        <v>208</v>
      </c>
      <c r="B11" s="250"/>
      <c r="C11" s="250"/>
      <c r="D11" s="249" t="s">
        <v>30</v>
      </c>
      <c r="E11" s="255">
        <v>1242.6</v>
      </c>
      <c r="F11" s="255">
        <v>1242.6</v>
      </c>
      <c r="G11" s="63"/>
      <c r="H11" s="50"/>
      <c r="I11" s="83"/>
      <c r="J11" s="50"/>
      <c r="K11" s="50"/>
    </row>
    <row r="12" spans="1:11" ht="15" customHeight="1">
      <c r="A12" s="249"/>
      <c r="B12" s="250" t="s">
        <v>201</v>
      </c>
      <c r="C12" s="250"/>
      <c r="D12" s="249" t="s">
        <v>120</v>
      </c>
      <c r="E12" s="255">
        <v>1242.6</v>
      </c>
      <c r="F12" s="255">
        <v>1242.6</v>
      </c>
      <c r="G12" s="63"/>
      <c r="H12" s="50"/>
      <c r="I12" s="83"/>
      <c r="J12" s="50"/>
      <c r="K12" s="50"/>
    </row>
    <row r="13" spans="1:11" ht="15" customHeight="1">
      <c r="A13" s="249">
        <v>208</v>
      </c>
      <c r="B13" s="250" t="s">
        <v>202</v>
      </c>
      <c r="C13" s="250" t="s">
        <v>203</v>
      </c>
      <c r="D13" s="249" t="s">
        <v>187</v>
      </c>
      <c r="E13" s="255">
        <v>242.69</v>
      </c>
      <c r="F13" s="255">
        <v>242.69</v>
      </c>
      <c r="G13" s="63"/>
      <c r="H13" s="50"/>
      <c r="I13" s="83"/>
      <c r="J13" s="50"/>
      <c r="K13" s="50"/>
    </row>
    <row r="14" spans="1:11" ht="15" customHeight="1">
      <c r="A14" s="249">
        <v>208</v>
      </c>
      <c r="B14" s="250" t="s">
        <v>202</v>
      </c>
      <c r="C14" s="250" t="s">
        <v>201</v>
      </c>
      <c r="D14" s="249" t="s">
        <v>10</v>
      </c>
      <c r="E14" s="255">
        <v>892.28</v>
      </c>
      <c r="F14" s="255">
        <v>892.28</v>
      </c>
      <c r="G14" s="63"/>
      <c r="H14" s="50"/>
      <c r="I14" s="83"/>
      <c r="J14" s="50"/>
      <c r="K14" s="50"/>
    </row>
    <row r="15" spans="1:11" ht="15" customHeight="1">
      <c r="A15" s="249">
        <v>208</v>
      </c>
      <c r="B15" s="250" t="s">
        <v>202</v>
      </c>
      <c r="C15" s="250" t="s">
        <v>204</v>
      </c>
      <c r="D15" s="249" t="s">
        <v>121</v>
      </c>
      <c r="E15" s="255">
        <v>107.63</v>
      </c>
      <c r="F15" s="255">
        <v>107.63</v>
      </c>
      <c r="G15" s="63"/>
      <c r="H15" s="50"/>
      <c r="I15" s="83"/>
      <c r="J15" s="50"/>
      <c r="K15" s="50"/>
    </row>
    <row r="16" spans="1:11" ht="15" customHeight="1">
      <c r="A16" s="249">
        <v>210</v>
      </c>
      <c r="B16" s="250"/>
      <c r="C16" s="250"/>
      <c r="D16" s="249" t="s">
        <v>122</v>
      </c>
      <c r="E16" s="255">
        <v>473.68</v>
      </c>
      <c r="F16" s="255">
        <v>473.68</v>
      </c>
      <c r="G16" s="63"/>
      <c r="H16" s="50"/>
      <c r="I16" s="83"/>
      <c r="J16" s="50"/>
      <c r="K16" s="50"/>
    </row>
    <row r="17" spans="1:11" ht="15" customHeight="1">
      <c r="A17" s="249"/>
      <c r="B17" s="250" t="s">
        <v>205</v>
      </c>
      <c r="C17" s="250"/>
      <c r="D17" s="249" t="s">
        <v>11</v>
      </c>
      <c r="E17" s="255">
        <v>473.68</v>
      </c>
      <c r="F17" s="255">
        <v>473.68</v>
      </c>
      <c r="G17" s="63"/>
      <c r="H17" s="50"/>
      <c r="I17" s="83"/>
      <c r="J17" s="50"/>
      <c r="K17" s="50"/>
    </row>
    <row r="18" spans="1:11" ht="15" customHeight="1">
      <c r="A18" s="249">
        <v>210</v>
      </c>
      <c r="B18" s="250" t="s">
        <v>206</v>
      </c>
      <c r="C18" s="250" t="s">
        <v>203</v>
      </c>
      <c r="D18" s="249" t="s">
        <v>188</v>
      </c>
      <c r="E18" s="255">
        <v>473.68</v>
      </c>
      <c r="F18" s="255">
        <v>473.68</v>
      </c>
      <c r="G18" s="63"/>
      <c r="H18" s="50"/>
      <c r="I18" s="83"/>
      <c r="J18" s="50"/>
      <c r="K18" s="50"/>
    </row>
    <row r="19" spans="1:11" ht="15" customHeight="1">
      <c r="A19" s="249">
        <v>221</v>
      </c>
      <c r="B19" s="250"/>
      <c r="C19" s="250"/>
      <c r="D19" s="249" t="s">
        <v>32</v>
      </c>
      <c r="E19" s="255">
        <v>663.8</v>
      </c>
      <c r="F19" s="255">
        <v>663.8</v>
      </c>
      <c r="G19" s="63"/>
      <c r="H19" s="50"/>
      <c r="I19" s="83"/>
      <c r="J19" s="50"/>
      <c r="K19" s="50"/>
    </row>
    <row r="20" spans="1:11" ht="15" customHeight="1">
      <c r="A20" s="249"/>
      <c r="B20" s="250" t="s">
        <v>203</v>
      </c>
      <c r="C20" s="250"/>
      <c r="D20" s="249" t="s">
        <v>12</v>
      </c>
      <c r="E20" s="255">
        <v>663.8</v>
      </c>
      <c r="F20" s="255">
        <v>663.8</v>
      </c>
      <c r="G20" s="63"/>
      <c r="H20" s="50"/>
      <c r="I20" s="83"/>
      <c r="J20" s="50"/>
      <c r="K20" s="50"/>
    </row>
    <row r="21" spans="1:11" ht="15" customHeight="1">
      <c r="A21" s="249">
        <v>221</v>
      </c>
      <c r="B21" s="250" t="s">
        <v>207</v>
      </c>
      <c r="C21" s="250" t="s">
        <v>33</v>
      </c>
      <c r="D21" s="249" t="s">
        <v>13</v>
      </c>
      <c r="E21" s="255">
        <v>663.8</v>
      </c>
      <c r="F21" s="255">
        <v>663.8</v>
      </c>
      <c r="G21" s="63"/>
      <c r="H21" s="50"/>
      <c r="I21" s="83"/>
      <c r="J21" s="50"/>
      <c r="K21" s="50"/>
    </row>
    <row r="22" spans="1:11" ht="15" customHeight="1">
      <c r="A22" s="87"/>
      <c r="B22" s="87"/>
      <c r="C22" s="87"/>
      <c r="D22" s="88"/>
      <c r="E22" s="83"/>
      <c r="F22" s="83"/>
      <c r="G22" s="63"/>
      <c r="H22" s="50"/>
      <c r="I22" s="83"/>
      <c r="J22" s="50"/>
      <c r="K22" s="50"/>
    </row>
    <row r="23" spans="1:11" ht="15" customHeight="1">
      <c r="A23" s="87"/>
      <c r="B23" s="87"/>
      <c r="C23" s="87"/>
      <c r="D23" s="88"/>
      <c r="E23" s="83"/>
      <c r="F23" s="83"/>
      <c r="G23" s="63"/>
      <c r="H23" s="50"/>
      <c r="I23" s="83"/>
      <c r="J23" s="50"/>
      <c r="K23" s="50"/>
    </row>
    <row r="24" spans="1:11" ht="15" customHeight="1">
      <c r="A24" s="87"/>
      <c r="B24" s="87"/>
      <c r="C24" s="87"/>
      <c r="D24" s="88"/>
      <c r="E24" s="83"/>
      <c r="F24" s="83"/>
      <c r="G24" s="63"/>
      <c r="H24" s="50"/>
      <c r="I24" s="83"/>
      <c r="J24" s="50"/>
      <c r="K24" s="50"/>
    </row>
    <row r="25" spans="1:11" ht="15" customHeight="1">
      <c r="A25" s="87"/>
      <c r="B25" s="87"/>
      <c r="C25" s="87"/>
      <c r="D25" s="88"/>
      <c r="E25" s="83"/>
      <c r="F25" s="83"/>
      <c r="G25" s="63"/>
      <c r="H25" s="50"/>
      <c r="I25" s="83"/>
      <c r="J25" s="50"/>
      <c r="K25" s="50"/>
    </row>
    <row r="26" spans="1:11" ht="15" customHeight="1">
      <c r="A26" s="87"/>
      <c r="B26" s="87"/>
      <c r="C26" s="87"/>
      <c r="D26" s="88"/>
      <c r="E26" s="83"/>
      <c r="F26" s="83"/>
      <c r="G26" s="50"/>
      <c r="H26" s="50"/>
      <c r="I26" s="83"/>
      <c r="J26" s="50"/>
      <c r="K26" s="50"/>
    </row>
  </sheetData>
  <sheetProtection/>
  <mergeCells count="13"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9"/>
  <sheetViews>
    <sheetView showGridLines="0" showZeros="0" zoomScale="130" zoomScaleNormal="130" zoomScalePageLayoutView="0" workbookViewId="0" topLeftCell="A1">
      <selection activeCell="D21" sqref="D21"/>
    </sheetView>
  </sheetViews>
  <sheetFormatPr defaultColWidth="9.16015625" defaultRowHeight="12.75" customHeight="1"/>
  <cols>
    <col min="1" max="1" width="7.33203125" style="214" customWidth="1"/>
    <col min="2" max="2" width="7.5" style="205" customWidth="1"/>
    <col min="3" max="3" width="34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331" t="s">
        <v>147</v>
      </c>
      <c r="B1" s="331"/>
      <c r="C1" s="331"/>
      <c r="D1" s="331"/>
      <c r="E1" s="331"/>
      <c r="F1" s="331"/>
    </row>
    <row r="2" spans="1:6" ht="15.75" customHeight="1">
      <c r="A2" s="213"/>
      <c r="B2" s="204"/>
      <c r="C2" s="51"/>
      <c r="D2" s="51"/>
      <c r="F2" s="74" t="s">
        <v>47</v>
      </c>
    </row>
    <row r="3" spans="1:6" s="35" customFormat="1" ht="15.75" customHeight="1">
      <c r="A3" s="332" t="s">
        <v>219</v>
      </c>
      <c r="B3" s="332"/>
      <c r="C3" s="333"/>
      <c r="D3" s="80"/>
      <c r="F3" s="74" t="s">
        <v>3</v>
      </c>
    </row>
    <row r="4" spans="1:6" s="34" customFormat="1" ht="24" customHeight="1">
      <c r="A4" s="334" t="s">
        <v>24</v>
      </c>
      <c r="B4" s="334"/>
      <c r="C4" s="298" t="s">
        <v>25</v>
      </c>
      <c r="D4" s="298" t="s">
        <v>148</v>
      </c>
      <c r="E4" s="298"/>
      <c r="F4" s="298"/>
    </row>
    <row r="5" spans="1:6" s="34" customFormat="1" ht="22.5" customHeight="1">
      <c r="A5" s="207" t="s">
        <v>26</v>
      </c>
      <c r="B5" s="192" t="s">
        <v>27</v>
      </c>
      <c r="C5" s="298"/>
      <c r="D5" s="41" t="s">
        <v>18</v>
      </c>
      <c r="E5" s="41" t="s">
        <v>48</v>
      </c>
      <c r="F5" s="41" t="s">
        <v>49</v>
      </c>
    </row>
    <row r="6" spans="1:6" s="34" customFormat="1" ht="19.5" customHeight="1">
      <c r="A6" s="207"/>
      <c r="B6" s="208"/>
      <c r="C6" s="209" t="s">
        <v>50</v>
      </c>
      <c r="D6" s="266">
        <f>E6+F6</f>
        <v>11241.679999999998</v>
      </c>
      <c r="E6" s="267">
        <f>E7+E49</f>
        <v>8936.329999999998</v>
      </c>
      <c r="F6" s="267">
        <f>F21</f>
        <v>2305.35</v>
      </c>
    </row>
    <row r="7" spans="1:6" s="35" customFormat="1" ht="19.5" customHeight="1">
      <c r="A7" s="210" t="s">
        <v>95</v>
      </c>
      <c r="B7" s="210"/>
      <c r="C7" s="211" t="s">
        <v>21</v>
      </c>
      <c r="D7" s="261">
        <f>SUM(D8:D21)</f>
        <v>11009.619999999999</v>
      </c>
      <c r="E7" s="261">
        <f>SUM(E8:E21)</f>
        <v>8704.269999999999</v>
      </c>
      <c r="F7" s="198"/>
    </row>
    <row r="8" spans="1:6" s="35" customFormat="1" ht="19.5" customHeight="1">
      <c r="A8" s="210"/>
      <c r="B8" s="259" t="s">
        <v>33</v>
      </c>
      <c r="C8" s="260" t="s">
        <v>220</v>
      </c>
      <c r="D8" s="243">
        <v>3767.29</v>
      </c>
      <c r="E8" s="243">
        <v>3767.29</v>
      </c>
      <c r="F8" s="198"/>
    </row>
    <row r="9" spans="1:6" s="35" customFormat="1" ht="19.5" customHeight="1">
      <c r="A9" s="210"/>
      <c r="B9" s="259" t="s">
        <v>203</v>
      </c>
      <c r="C9" s="260" t="s">
        <v>221</v>
      </c>
      <c r="D9" s="243">
        <v>1963.32</v>
      </c>
      <c r="E9" s="243">
        <v>1963.32</v>
      </c>
      <c r="F9" s="198"/>
    </row>
    <row r="10" spans="1:6" s="35" customFormat="1" ht="19.5" customHeight="1">
      <c r="A10" s="210"/>
      <c r="B10" s="259" t="s">
        <v>198</v>
      </c>
      <c r="C10" s="260" t="s">
        <v>222</v>
      </c>
      <c r="D10" s="212"/>
      <c r="E10" s="212"/>
      <c r="F10" s="198"/>
    </row>
    <row r="11" spans="1:6" s="35" customFormat="1" ht="19.5" customHeight="1">
      <c r="A11" s="210"/>
      <c r="B11" s="259" t="s">
        <v>204</v>
      </c>
      <c r="C11" s="260" t="s">
        <v>223</v>
      </c>
      <c r="D11" s="243"/>
      <c r="E11" s="243"/>
      <c r="F11" s="198"/>
    </row>
    <row r="12" spans="1:6" s="35" customFormat="1" ht="19.5" customHeight="1">
      <c r="A12" s="210"/>
      <c r="B12" s="259" t="s">
        <v>224</v>
      </c>
      <c r="C12" s="260" t="s">
        <v>225</v>
      </c>
      <c r="D12" s="243">
        <v>313.94</v>
      </c>
      <c r="E12" s="243">
        <v>313.94</v>
      </c>
      <c r="F12" s="212"/>
    </row>
    <row r="13" spans="1:6" s="35" customFormat="1" ht="19.5" customHeight="1">
      <c r="A13" s="210"/>
      <c r="B13" s="259" t="s">
        <v>226</v>
      </c>
      <c r="C13" s="260" t="s">
        <v>227</v>
      </c>
      <c r="D13" s="243">
        <v>892.28</v>
      </c>
      <c r="E13" s="243">
        <v>892.28</v>
      </c>
      <c r="F13" s="212"/>
    </row>
    <row r="14" spans="1:6" s="35" customFormat="1" ht="19.5" customHeight="1">
      <c r="A14" s="210"/>
      <c r="B14" s="259" t="s">
        <v>228</v>
      </c>
      <c r="C14" s="260" t="s">
        <v>229</v>
      </c>
      <c r="D14" s="243">
        <v>107.63</v>
      </c>
      <c r="E14" s="243">
        <v>107.63</v>
      </c>
      <c r="F14" s="212"/>
    </row>
    <row r="15" spans="1:6" s="35" customFormat="1" ht="19.5" customHeight="1">
      <c r="A15" s="210"/>
      <c r="B15" s="259" t="s">
        <v>230</v>
      </c>
      <c r="C15" s="260" t="s">
        <v>231</v>
      </c>
      <c r="D15" s="243">
        <v>367.81</v>
      </c>
      <c r="E15" s="243">
        <v>367.81</v>
      </c>
      <c r="F15" s="212"/>
    </row>
    <row r="16" spans="1:6" s="35" customFormat="1" ht="19.5" customHeight="1">
      <c r="A16" s="210"/>
      <c r="B16" s="259" t="s">
        <v>205</v>
      </c>
      <c r="C16" s="260" t="s">
        <v>232</v>
      </c>
      <c r="D16" s="206"/>
      <c r="E16" s="206"/>
      <c r="F16" s="212"/>
    </row>
    <row r="17" spans="1:6" s="35" customFormat="1" ht="19.5" customHeight="1">
      <c r="A17" s="210"/>
      <c r="B17" s="259" t="s">
        <v>233</v>
      </c>
      <c r="C17" s="260" t="s">
        <v>234</v>
      </c>
      <c r="D17" s="243">
        <v>228.11</v>
      </c>
      <c r="E17" s="243">
        <v>228.11</v>
      </c>
      <c r="F17" s="198"/>
    </row>
    <row r="18" spans="1:6" s="35" customFormat="1" ht="19.5" customHeight="1">
      <c r="A18" s="210"/>
      <c r="B18" s="259" t="s">
        <v>235</v>
      </c>
      <c r="C18" s="260" t="s">
        <v>13</v>
      </c>
      <c r="D18" s="243">
        <v>663.8</v>
      </c>
      <c r="E18" s="243">
        <v>663.8</v>
      </c>
      <c r="F18" s="198"/>
    </row>
    <row r="19" spans="1:6" s="35" customFormat="1" ht="19.5" customHeight="1">
      <c r="A19" s="210"/>
      <c r="B19" s="259" t="s">
        <v>236</v>
      </c>
      <c r="C19" s="260" t="s">
        <v>237</v>
      </c>
      <c r="D19" s="212"/>
      <c r="E19" s="212"/>
      <c r="F19" s="198"/>
    </row>
    <row r="20" spans="1:6" s="35" customFormat="1" ht="19.5" customHeight="1">
      <c r="A20" s="210"/>
      <c r="B20" s="259" t="s">
        <v>238</v>
      </c>
      <c r="C20" s="260" t="s">
        <v>239</v>
      </c>
      <c r="D20" s="243">
        <v>400.09</v>
      </c>
      <c r="E20" s="243">
        <v>400.09</v>
      </c>
      <c r="F20" s="198"/>
    </row>
    <row r="21" spans="1:6" s="35" customFormat="1" ht="19.5" customHeight="1">
      <c r="A21" s="210" t="s">
        <v>240</v>
      </c>
      <c r="B21" s="210"/>
      <c r="C21" s="260" t="s">
        <v>22</v>
      </c>
      <c r="D21" s="264">
        <f>SUM(D22:D48)</f>
        <v>2305.35</v>
      </c>
      <c r="E21" s="212"/>
      <c r="F21" s="264">
        <f>SUM(F22:F48)</f>
        <v>2305.35</v>
      </c>
    </row>
    <row r="22" spans="1:6" ht="12.75" customHeight="1">
      <c r="A22" s="258"/>
      <c r="B22" s="259" t="s">
        <v>33</v>
      </c>
      <c r="C22" s="260" t="s">
        <v>241</v>
      </c>
      <c r="D22" s="243">
        <v>550.18</v>
      </c>
      <c r="E22" s="58"/>
      <c r="F22" s="243">
        <v>550.18</v>
      </c>
    </row>
    <row r="23" spans="1:6" ht="12.75" customHeight="1">
      <c r="A23" s="258"/>
      <c r="B23" s="259" t="s">
        <v>203</v>
      </c>
      <c r="C23" s="260" t="s">
        <v>242</v>
      </c>
      <c r="D23" s="243">
        <v>30</v>
      </c>
      <c r="E23" s="58"/>
      <c r="F23" s="243">
        <v>30</v>
      </c>
    </row>
    <row r="24" spans="1:6" ht="12.75" customHeight="1">
      <c r="A24" s="258"/>
      <c r="B24" s="259" t="s">
        <v>198</v>
      </c>
      <c r="C24" s="260" t="s">
        <v>243</v>
      </c>
      <c r="D24" s="263"/>
      <c r="E24" s="58"/>
      <c r="F24" s="263"/>
    </row>
    <row r="25" spans="1:6" ht="12.75" customHeight="1">
      <c r="A25" s="258"/>
      <c r="B25" s="259" t="s">
        <v>244</v>
      </c>
      <c r="C25" s="260" t="s">
        <v>245</v>
      </c>
      <c r="D25" s="263"/>
      <c r="E25" s="58"/>
      <c r="F25" s="263"/>
    </row>
    <row r="26" spans="1:6" ht="12.75" customHeight="1">
      <c r="A26" s="258"/>
      <c r="B26" s="259" t="s">
        <v>201</v>
      </c>
      <c r="C26" s="260" t="s">
        <v>246</v>
      </c>
      <c r="D26" s="243">
        <v>176</v>
      </c>
      <c r="E26" s="58"/>
      <c r="F26" s="243">
        <v>176</v>
      </c>
    </row>
    <row r="27" spans="1:6" ht="12.75" customHeight="1">
      <c r="A27" s="258"/>
      <c r="B27" s="259" t="s">
        <v>204</v>
      </c>
      <c r="C27" s="260" t="s">
        <v>247</v>
      </c>
      <c r="D27" s="243">
        <v>217</v>
      </c>
      <c r="E27" s="58"/>
      <c r="F27" s="243">
        <v>217</v>
      </c>
    </row>
    <row r="28" spans="1:6" ht="12.75" customHeight="1">
      <c r="A28" s="258"/>
      <c r="B28" s="259" t="s">
        <v>224</v>
      </c>
      <c r="C28" s="260" t="s">
        <v>248</v>
      </c>
      <c r="D28" s="243">
        <v>52</v>
      </c>
      <c r="E28" s="58"/>
      <c r="F28" s="243">
        <v>52</v>
      </c>
    </row>
    <row r="29" spans="1:6" ht="12.75" customHeight="1">
      <c r="A29" s="258"/>
      <c r="B29" s="259" t="s">
        <v>226</v>
      </c>
      <c r="C29" s="260" t="s">
        <v>249</v>
      </c>
      <c r="D29" s="243">
        <v>712.3</v>
      </c>
      <c r="E29" s="58"/>
      <c r="F29" s="243">
        <v>712.3</v>
      </c>
    </row>
    <row r="30" spans="1:6" ht="12.75" customHeight="1">
      <c r="A30" s="258"/>
      <c r="B30" s="259" t="s">
        <v>228</v>
      </c>
      <c r="C30" s="260" t="s">
        <v>250</v>
      </c>
      <c r="D30" s="243">
        <v>157.92</v>
      </c>
      <c r="E30" s="58"/>
      <c r="F30" s="243">
        <v>157.92</v>
      </c>
    </row>
    <row r="31" spans="1:6" ht="12.75" customHeight="1">
      <c r="A31" s="258"/>
      <c r="B31" s="259" t="s">
        <v>205</v>
      </c>
      <c r="C31" s="260" t="s">
        <v>251</v>
      </c>
      <c r="D31" s="243">
        <v>50</v>
      </c>
      <c r="E31" s="58"/>
      <c r="F31" s="243">
        <v>50</v>
      </c>
    </row>
    <row r="32" spans="1:6" ht="12.75" customHeight="1">
      <c r="A32" s="258"/>
      <c r="B32" s="259" t="s">
        <v>233</v>
      </c>
      <c r="C32" s="260" t="s">
        <v>252</v>
      </c>
      <c r="D32" s="263"/>
      <c r="E32" s="58"/>
      <c r="F32" s="263"/>
    </row>
    <row r="33" spans="1:6" ht="12.75" customHeight="1">
      <c r="A33" s="258"/>
      <c r="B33" s="259" t="s">
        <v>235</v>
      </c>
      <c r="C33" s="260" t="s">
        <v>253</v>
      </c>
      <c r="D33" s="243">
        <v>60</v>
      </c>
      <c r="E33" s="58"/>
      <c r="F33" s="243">
        <v>60</v>
      </c>
    </row>
    <row r="34" spans="1:6" ht="12.75" customHeight="1">
      <c r="A34" s="258"/>
      <c r="B34" s="259" t="s">
        <v>236</v>
      </c>
      <c r="C34" s="260" t="s">
        <v>254</v>
      </c>
      <c r="D34" s="263"/>
      <c r="E34" s="58"/>
      <c r="F34" s="263"/>
    </row>
    <row r="35" spans="1:6" ht="12.75" customHeight="1">
      <c r="A35" s="258"/>
      <c r="B35" s="259" t="s">
        <v>255</v>
      </c>
      <c r="C35" s="260" t="s">
        <v>256</v>
      </c>
      <c r="D35" s="263"/>
      <c r="E35" s="58"/>
      <c r="F35" s="263"/>
    </row>
    <row r="36" spans="1:6" ht="12.75" customHeight="1">
      <c r="A36" s="258"/>
      <c r="B36" s="259" t="s">
        <v>257</v>
      </c>
      <c r="C36" s="260" t="s">
        <v>258</v>
      </c>
      <c r="D36" s="263">
        <v>15</v>
      </c>
      <c r="E36" s="58"/>
      <c r="F36" s="263">
        <v>15</v>
      </c>
    </row>
    <row r="37" spans="1:6" ht="12.75" customHeight="1">
      <c r="A37" s="258"/>
      <c r="B37" s="259" t="s">
        <v>259</v>
      </c>
      <c r="C37" s="260" t="s">
        <v>260</v>
      </c>
      <c r="D37" s="263"/>
      <c r="E37" s="58"/>
      <c r="F37" s="263"/>
    </row>
    <row r="38" spans="1:6" ht="12.75" customHeight="1">
      <c r="A38" s="258"/>
      <c r="B38" s="259" t="s">
        <v>261</v>
      </c>
      <c r="C38" s="262" t="s">
        <v>262</v>
      </c>
      <c r="D38" s="243">
        <v>2.8</v>
      </c>
      <c r="E38" s="58"/>
      <c r="F38" s="243">
        <v>2.8</v>
      </c>
    </row>
    <row r="39" spans="1:6" ht="12.75" customHeight="1">
      <c r="A39" s="258"/>
      <c r="B39" s="259" t="s">
        <v>263</v>
      </c>
      <c r="C39" s="50" t="s">
        <v>264</v>
      </c>
      <c r="D39" s="263"/>
      <c r="E39" s="58"/>
      <c r="F39" s="263"/>
    </row>
    <row r="40" spans="1:6" ht="12.75" customHeight="1">
      <c r="A40" s="258"/>
      <c r="B40" s="259" t="s">
        <v>265</v>
      </c>
      <c r="C40" s="50" t="s">
        <v>266</v>
      </c>
      <c r="D40" s="263"/>
      <c r="E40" s="58"/>
      <c r="F40" s="263"/>
    </row>
    <row r="41" spans="1:6" ht="12.75" customHeight="1">
      <c r="A41" s="258"/>
      <c r="B41" s="259" t="s">
        <v>267</v>
      </c>
      <c r="C41" s="50" t="s">
        <v>268</v>
      </c>
      <c r="D41" s="263">
        <v>40</v>
      </c>
      <c r="E41" s="58"/>
      <c r="F41" s="263">
        <v>40</v>
      </c>
    </row>
    <row r="42" spans="1:6" ht="12.75" customHeight="1">
      <c r="A42" s="258"/>
      <c r="B42" s="259" t="s">
        <v>269</v>
      </c>
      <c r="C42" s="50" t="s">
        <v>270</v>
      </c>
      <c r="D42" s="263"/>
      <c r="E42" s="58"/>
      <c r="F42" s="263"/>
    </row>
    <row r="43" spans="1:6" ht="12.75" customHeight="1">
      <c r="A43" s="258"/>
      <c r="B43" s="259" t="s">
        <v>271</v>
      </c>
      <c r="C43" s="260" t="s">
        <v>272</v>
      </c>
      <c r="D43" s="243">
        <v>110.63</v>
      </c>
      <c r="E43" s="58"/>
      <c r="F43" s="243">
        <v>110.63</v>
      </c>
    </row>
    <row r="44" spans="1:6" ht="12.75" customHeight="1">
      <c r="A44" s="258"/>
      <c r="B44" s="259" t="s">
        <v>273</v>
      </c>
      <c r="C44" s="260" t="s">
        <v>274</v>
      </c>
      <c r="D44" s="243">
        <v>82</v>
      </c>
      <c r="E44" s="58"/>
      <c r="F44" s="243">
        <v>82</v>
      </c>
    </row>
    <row r="45" spans="1:6" ht="12.75" customHeight="1">
      <c r="A45" s="258"/>
      <c r="B45" s="259" t="s">
        <v>275</v>
      </c>
      <c r="C45" s="260" t="s">
        <v>276</v>
      </c>
      <c r="D45" s="263">
        <v>21</v>
      </c>
      <c r="E45" s="58"/>
      <c r="F45" s="263">
        <v>21</v>
      </c>
    </row>
    <row r="46" spans="1:6" ht="12.75" customHeight="1">
      <c r="A46" s="258"/>
      <c r="B46" s="259" t="s">
        <v>277</v>
      </c>
      <c r="C46" s="260" t="s">
        <v>278</v>
      </c>
      <c r="D46" s="263"/>
      <c r="E46" s="58"/>
      <c r="F46" s="263"/>
    </row>
    <row r="47" spans="1:6" ht="12.75" customHeight="1">
      <c r="A47" s="258"/>
      <c r="B47" s="259" t="s">
        <v>279</v>
      </c>
      <c r="C47" s="260" t="s">
        <v>280</v>
      </c>
      <c r="D47" s="263"/>
      <c r="E47" s="58"/>
      <c r="F47" s="263"/>
    </row>
    <row r="48" spans="1:6" ht="12.75" customHeight="1">
      <c r="A48" s="258"/>
      <c r="B48" s="259" t="s">
        <v>238</v>
      </c>
      <c r="C48" s="260" t="s">
        <v>281</v>
      </c>
      <c r="D48" s="243">
        <v>28.52</v>
      </c>
      <c r="E48" s="243"/>
      <c r="F48" s="243">
        <v>28.52</v>
      </c>
    </row>
    <row r="49" spans="1:6" ht="12.75" customHeight="1">
      <c r="A49" s="258"/>
      <c r="B49" s="259"/>
      <c r="C49" s="260" t="s">
        <v>282</v>
      </c>
      <c r="D49" s="265">
        <f>SUM(D50:D58)</f>
        <v>232.06</v>
      </c>
      <c r="E49" s="265">
        <f>SUM(E50:E58)</f>
        <v>232.06</v>
      </c>
      <c r="F49" s="58"/>
    </row>
    <row r="50" spans="1:6" ht="12.75" customHeight="1">
      <c r="A50" s="258"/>
      <c r="B50" s="259" t="s">
        <v>33</v>
      </c>
      <c r="C50" s="260" t="s">
        <v>283</v>
      </c>
      <c r="D50" s="243">
        <v>32.32</v>
      </c>
      <c r="E50" s="243">
        <v>32.32</v>
      </c>
      <c r="F50" s="243"/>
    </row>
    <row r="51" spans="1:6" ht="12.75" customHeight="1">
      <c r="A51" s="258"/>
      <c r="B51" s="259" t="s">
        <v>203</v>
      </c>
      <c r="C51" s="260" t="s">
        <v>284</v>
      </c>
      <c r="D51" s="243">
        <v>181.85</v>
      </c>
      <c r="E51" s="243">
        <v>181.85</v>
      </c>
      <c r="F51" s="58"/>
    </row>
    <row r="52" spans="1:6" ht="12.75" customHeight="1">
      <c r="A52" s="258"/>
      <c r="B52" s="259" t="s">
        <v>198</v>
      </c>
      <c r="C52" s="260" t="s">
        <v>285</v>
      </c>
      <c r="D52" s="243">
        <v>2.34</v>
      </c>
      <c r="E52" s="243">
        <v>2.34</v>
      </c>
      <c r="F52" s="58"/>
    </row>
    <row r="53" spans="1:6" ht="12.75" customHeight="1">
      <c r="A53" s="258"/>
      <c r="B53" s="259" t="s">
        <v>244</v>
      </c>
      <c r="C53" s="260" t="s">
        <v>286</v>
      </c>
      <c r="D53" s="58"/>
      <c r="E53" s="58"/>
      <c r="F53" s="58"/>
    </row>
    <row r="54" spans="1:6" ht="12.75" customHeight="1">
      <c r="A54" s="258"/>
      <c r="B54" s="259" t="s">
        <v>201</v>
      </c>
      <c r="C54" s="260" t="s">
        <v>287</v>
      </c>
      <c r="D54" s="243">
        <v>14.09</v>
      </c>
      <c r="E54" s="243">
        <v>14.09</v>
      </c>
      <c r="F54" s="58"/>
    </row>
    <row r="55" spans="1:6" ht="12.75" customHeight="1">
      <c r="A55" s="258"/>
      <c r="B55" s="259" t="s">
        <v>204</v>
      </c>
      <c r="C55" s="260" t="s">
        <v>288</v>
      </c>
      <c r="D55" s="58"/>
      <c r="E55" s="58"/>
      <c r="F55" s="58"/>
    </row>
    <row r="56" spans="1:6" ht="12.75" customHeight="1">
      <c r="A56" s="258"/>
      <c r="B56" s="259" t="s">
        <v>224</v>
      </c>
      <c r="C56" s="260" t="s">
        <v>289</v>
      </c>
      <c r="D56" s="58"/>
      <c r="E56" s="58"/>
      <c r="F56" s="58"/>
    </row>
    <row r="57" spans="1:6" ht="12.75" customHeight="1">
      <c r="A57" s="258"/>
      <c r="B57" s="259" t="s">
        <v>226</v>
      </c>
      <c r="C57" s="260" t="s">
        <v>290</v>
      </c>
      <c r="D57" s="58"/>
      <c r="E57" s="58"/>
      <c r="F57" s="58"/>
    </row>
    <row r="58" spans="1:6" ht="12.75" customHeight="1">
      <c r="A58" s="258"/>
      <c r="B58" s="259" t="s">
        <v>228</v>
      </c>
      <c r="C58" s="260" t="s">
        <v>291</v>
      </c>
      <c r="D58" s="243">
        <v>1.46</v>
      </c>
      <c r="E58" s="243">
        <v>1.46</v>
      </c>
      <c r="F58" s="58"/>
    </row>
    <row r="59" spans="1:6" ht="12.75" customHeight="1">
      <c r="A59" s="258"/>
      <c r="B59" s="259" t="s">
        <v>230</v>
      </c>
      <c r="C59" s="260" t="s">
        <v>292</v>
      </c>
      <c r="D59" s="58"/>
      <c r="E59" s="58"/>
      <c r="F59" s="58"/>
    </row>
    <row r="60" spans="1:6" ht="12.75" customHeight="1">
      <c r="A60" s="258"/>
      <c r="B60" s="259" t="s">
        <v>238</v>
      </c>
      <c r="C60" s="260" t="s">
        <v>293</v>
      </c>
      <c r="D60" s="58"/>
      <c r="E60" s="58"/>
      <c r="F60" s="58"/>
    </row>
    <row r="61" spans="1:6" ht="12.75" customHeight="1">
      <c r="A61" s="258"/>
      <c r="B61" s="182"/>
      <c r="C61" s="58"/>
      <c r="D61" s="58"/>
      <c r="E61" s="58"/>
      <c r="F61" s="58"/>
    </row>
    <row r="62" spans="1:6" ht="12.75" customHeight="1">
      <c r="A62" s="258"/>
      <c r="B62" s="182"/>
      <c r="C62" s="58"/>
      <c r="D62" s="58"/>
      <c r="E62" s="58"/>
      <c r="F62" s="58"/>
    </row>
    <row r="63" spans="1:6" ht="12.75" customHeight="1">
      <c r="A63" s="258"/>
      <c r="B63" s="182"/>
      <c r="C63" s="58"/>
      <c r="D63" s="58"/>
      <c r="E63" s="58"/>
      <c r="F63" s="58"/>
    </row>
    <row r="64" spans="1:6" ht="12.75" customHeight="1">
      <c r="A64" s="258"/>
      <c r="B64" s="182"/>
      <c r="C64" s="58"/>
      <c r="D64" s="58"/>
      <c r="E64" s="58"/>
      <c r="F64" s="58"/>
    </row>
    <row r="65" spans="1:6" ht="12.75" customHeight="1">
      <c r="A65" s="258"/>
      <c r="B65" s="182"/>
      <c r="C65" s="58"/>
      <c r="D65" s="58"/>
      <c r="E65" s="58"/>
      <c r="F65" s="58"/>
    </row>
    <row r="66" spans="1:6" ht="12.75" customHeight="1">
      <c r="A66" s="258"/>
      <c r="B66" s="182"/>
      <c r="C66" s="58"/>
      <c r="D66" s="58"/>
      <c r="E66" s="58"/>
      <c r="F66" s="58"/>
    </row>
    <row r="67" spans="1:6" ht="12.75" customHeight="1">
      <c r="A67" s="258"/>
      <c r="B67" s="182"/>
      <c r="C67" s="58"/>
      <c r="D67" s="58"/>
      <c r="E67" s="58"/>
      <c r="F67" s="58"/>
    </row>
    <row r="68" spans="1:6" ht="12.75" customHeight="1">
      <c r="A68" s="258"/>
      <c r="B68" s="182"/>
      <c r="C68" s="58"/>
      <c r="D68" s="58"/>
      <c r="E68" s="58"/>
      <c r="F68" s="58"/>
    </row>
    <row r="69" spans="1:6" ht="12.75" customHeight="1">
      <c r="A69" s="258"/>
      <c r="B69" s="182"/>
      <c r="C69" s="58"/>
      <c r="D69" s="58"/>
      <c r="E69" s="58"/>
      <c r="F69" s="58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zoomScalePageLayoutView="0" workbookViewId="0" topLeftCell="A1">
      <selection activeCell="A1" sqref="A1:K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3" width="21.33203125" style="0" customWidth="1"/>
    <col min="4" max="4" width="17" style="0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76" customFormat="1" ht="27">
      <c r="A1" s="294" t="s">
        <v>149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s="35" customFormat="1" ht="17.25" customHeight="1">
      <c r="A2" s="77"/>
      <c r="B2" s="78"/>
      <c r="C2" s="78"/>
      <c r="D2" s="78"/>
      <c r="E2" s="78"/>
      <c r="F2" s="78"/>
      <c r="G2" s="78"/>
      <c r="H2" s="78"/>
      <c r="K2" s="79" t="s">
        <v>51</v>
      </c>
    </row>
    <row r="3" spans="1:11" ht="18.75" customHeight="1">
      <c r="A3" s="332" t="s">
        <v>295</v>
      </c>
      <c r="B3" s="332"/>
      <c r="C3" s="333"/>
      <c r="D3" s="69"/>
      <c r="E3" s="69"/>
      <c r="F3" s="69"/>
      <c r="G3" s="69"/>
      <c r="H3" s="69"/>
      <c r="K3" s="225" t="s">
        <v>150</v>
      </c>
    </row>
    <row r="4" spans="1:11" s="20" customFormat="1" ht="27" customHeight="1">
      <c r="A4" s="296" t="s">
        <v>15</v>
      </c>
      <c r="B4" s="296" t="s">
        <v>24</v>
      </c>
      <c r="C4" s="296"/>
      <c r="D4" s="296"/>
      <c r="E4" s="298" t="s">
        <v>25</v>
      </c>
      <c r="F4" s="298" t="s">
        <v>40</v>
      </c>
      <c r="G4" s="298"/>
      <c r="H4" s="298"/>
      <c r="I4" s="298"/>
      <c r="J4" s="298"/>
      <c r="K4" s="298"/>
    </row>
    <row r="5" spans="1:11" s="20" customFormat="1" ht="36.75" customHeight="1">
      <c r="A5" s="296"/>
      <c r="B5" s="42" t="s">
        <v>26</v>
      </c>
      <c r="C5" s="42" t="s">
        <v>27</v>
      </c>
      <c r="D5" s="41" t="s">
        <v>28</v>
      </c>
      <c r="E5" s="298"/>
      <c r="F5" s="41" t="s">
        <v>18</v>
      </c>
      <c r="G5" s="29" t="s">
        <v>42</v>
      </c>
      <c r="H5" s="29" t="s">
        <v>43</v>
      </c>
      <c r="I5" s="29" t="s">
        <v>44</v>
      </c>
      <c r="J5" s="29" t="s">
        <v>123</v>
      </c>
      <c r="K5" s="29" t="s">
        <v>45</v>
      </c>
    </row>
    <row r="6" spans="1:11" s="199" customFormat="1" ht="30" customHeight="1">
      <c r="A6" s="195"/>
      <c r="B6" s="215"/>
      <c r="C6" s="215"/>
      <c r="D6" s="195"/>
      <c r="E6" s="217" t="s">
        <v>18</v>
      </c>
      <c r="F6" s="216"/>
      <c r="G6" s="216"/>
      <c r="H6" s="216"/>
      <c r="I6" s="216"/>
      <c r="J6" s="195"/>
      <c r="K6" s="195"/>
    </row>
    <row r="7" spans="1:11" s="199" customFormat="1" ht="30" customHeight="1">
      <c r="A7" s="229"/>
      <c r="B7" s="215"/>
      <c r="C7" s="215"/>
      <c r="D7" s="195"/>
      <c r="E7" s="217" t="s">
        <v>96</v>
      </c>
      <c r="F7" s="216"/>
      <c r="G7" s="216"/>
      <c r="H7" s="216"/>
      <c r="I7" s="216"/>
      <c r="J7" s="195"/>
      <c r="K7" s="195"/>
    </row>
    <row r="8" spans="1:11" s="199" customFormat="1" ht="30" customHeight="1">
      <c r="A8" s="215"/>
      <c r="B8" s="87"/>
      <c r="C8" s="87"/>
      <c r="D8" s="87"/>
      <c r="E8" s="88"/>
      <c r="F8" s="219"/>
      <c r="G8" s="219"/>
      <c r="H8" s="216"/>
      <c r="I8" s="216"/>
      <c r="J8" s="195"/>
      <c r="K8" s="195"/>
    </row>
    <row r="9" spans="1:11" s="199" customFormat="1" ht="30" customHeight="1">
      <c r="A9" s="215"/>
      <c r="B9" s="87"/>
      <c r="C9" s="87"/>
      <c r="D9" s="87"/>
      <c r="E9" s="88"/>
      <c r="F9" s="219"/>
      <c r="G9" s="219"/>
      <c r="H9" s="216"/>
      <c r="I9" s="216"/>
      <c r="J9" s="195"/>
      <c r="K9" s="195"/>
    </row>
    <row r="10" spans="1:11" ht="30" customHeight="1">
      <c r="A10" s="196"/>
      <c r="B10" s="87"/>
      <c r="C10" s="87"/>
      <c r="D10" s="87"/>
      <c r="E10" s="88"/>
      <c r="F10" s="218"/>
      <c r="G10" s="218"/>
      <c r="H10" s="196"/>
      <c r="I10" s="196"/>
      <c r="J10" s="196"/>
      <c r="K10" s="196"/>
    </row>
    <row r="11" ht="12.75" customHeight="1">
      <c r="A11" s="35" t="s">
        <v>294</v>
      </c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11" sqref="A11"/>
    </sheetView>
  </sheetViews>
  <sheetFormatPr defaultColWidth="9.33203125" defaultRowHeight="11.25"/>
  <cols>
    <col min="1" max="1" width="24.16015625" style="35" customWidth="1"/>
    <col min="2" max="4" width="7.16015625" style="35" customWidth="1"/>
    <col min="5" max="5" width="19" style="35" customWidth="1"/>
    <col min="6" max="10" width="14.33203125" style="35" customWidth="1"/>
    <col min="11" max="16384" width="9.33203125" style="35" customWidth="1"/>
  </cols>
  <sheetData>
    <row r="1" spans="1:11" ht="35.25" customHeight="1">
      <c r="A1" s="320" t="s">
        <v>151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ht="15.75" customHeight="1">
      <c r="K2" s="74"/>
    </row>
    <row r="3" spans="1:11" ht="22.5" customHeight="1">
      <c r="A3" s="332" t="s">
        <v>296</v>
      </c>
      <c r="B3" s="332"/>
      <c r="C3" s="333"/>
      <c r="D3" s="69"/>
      <c r="E3" s="69"/>
      <c r="F3" s="69"/>
      <c r="G3" s="69"/>
      <c r="H3" s="69"/>
      <c r="K3" s="225"/>
    </row>
    <row r="4" spans="1:11" s="34" customFormat="1" ht="24" customHeight="1">
      <c r="A4" s="296" t="s">
        <v>15</v>
      </c>
      <c r="B4" s="296" t="s">
        <v>24</v>
      </c>
      <c r="C4" s="296"/>
      <c r="D4" s="296"/>
      <c r="E4" s="298" t="s">
        <v>25</v>
      </c>
      <c r="F4" s="298" t="s">
        <v>40</v>
      </c>
      <c r="G4" s="298"/>
      <c r="H4" s="298"/>
      <c r="I4" s="298"/>
      <c r="J4" s="298"/>
      <c r="K4" s="298"/>
    </row>
    <row r="5" spans="1:11" s="34" customFormat="1" ht="40.5" customHeight="1">
      <c r="A5" s="296"/>
      <c r="B5" s="42" t="s">
        <v>26</v>
      </c>
      <c r="C5" s="42" t="s">
        <v>27</v>
      </c>
      <c r="D5" s="41" t="s">
        <v>28</v>
      </c>
      <c r="E5" s="298"/>
      <c r="F5" s="41" t="s">
        <v>18</v>
      </c>
      <c r="G5" s="29" t="s">
        <v>42</v>
      </c>
      <c r="H5" s="29" t="s">
        <v>43</v>
      </c>
      <c r="I5" s="29" t="s">
        <v>44</v>
      </c>
      <c r="J5" s="29" t="s">
        <v>123</v>
      </c>
      <c r="K5" s="29" t="s">
        <v>45</v>
      </c>
    </row>
    <row r="6" spans="1:11" s="34" customFormat="1" ht="23.25" customHeight="1">
      <c r="A6" s="70"/>
      <c r="B6" s="71"/>
      <c r="C6" s="71"/>
      <c r="D6" s="71"/>
      <c r="E6" s="72" t="s">
        <v>18</v>
      </c>
      <c r="F6" s="73">
        <f>SUM(G6:J6)</f>
        <v>0</v>
      </c>
      <c r="G6" s="73">
        <f>SUM(G7:G10)</f>
        <v>0</v>
      </c>
      <c r="H6" s="73">
        <f>SUM(H7:H10)</f>
        <v>0</v>
      </c>
      <c r="I6" s="73">
        <f>SUM(I7:I10)</f>
        <v>0</v>
      </c>
      <c r="J6" s="73">
        <f>SUM(J7:J10)</f>
        <v>0</v>
      </c>
      <c r="K6" s="75"/>
    </row>
    <row r="7" spans="1:11" ht="19.5" customHeight="1">
      <c r="A7" s="55"/>
      <c r="B7" s="32"/>
      <c r="C7" s="32"/>
      <c r="D7" s="32"/>
      <c r="E7" s="54"/>
      <c r="F7" s="63">
        <f>SUM(G7:J7)</f>
        <v>0</v>
      </c>
      <c r="G7" s="63"/>
      <c r="H7" s="63"/>
      <c r="I7" s="63"/>
      <c r="J7" s="63"/>
      <c r="K7" s="50"/>
    </row>
    <row r="8" spans="1:11" ht="19.5" customHeight="1">
      <c r="A8" s="55"/>
      <c r="B8" s="32"/>
      <c r="C8" s="32"/>
      <c r="D8" s="32"/>
      <c r="E8" s="54"/>
      <c r="F8" s="63">
        <f>SUM(G8:J8)</f>
        <v>0</v>
      </c>
      <c r="G8" s="63"/>
      <c r="H8" s="63"/>
      <c r="I8" s="63"/>
      <c r="J8" s="63"/>
      <c r="K8" s="50"/>
    </row>
    <row r="9" spans="1:11" ht="19.5" customHeight="1">
      <c r="A9" s="55"/>
      <c r="B9" s="32"/>
      <c r="C9" s="32"/>
      <c r="D9" s="32"/>
      <c r="E9" s="54"/>
      <c r="F9" s="63">
        <f>SUM(G9:J9)</f>
        <v>0</v>
      </c>
      <c r="G9" s="63"/>
      <c r="H9" s="63"/>
      <c r="I9" s="63"/>
      <c r="J9" s="63"/>
      <c r="K9" s="50"/>
    </row>
    <row r="10" spans="1:11" ht="19.5" customHeight="1">
      <c r="A10" s="67"/>
      <c r="B10" s="32"/>
      <c r="C10" s="32"/>
      <c r="D10" s="32"/>
      <c r="E10" s="54"/>
      <c r="F10" s="63"/>
      <c r="G10" s="63"/>
      <c r="H10" s="63"/>
      <c r="I10" s="63"/>
      <c r="J10" s="63"/>
      <c r="K10" s="50"/>
    </row>
    <row r="11" spans="1:10" ht="15" customHeight="1">
      <c r="A11" s="156" t="s">
        <v>297</v>
      </c>
      <c r="B11" s="48"/>
      <c r="C11" s="48"/>
      <c r="D11" s="48"/>
      <c r="E11" s="48"/>
      <c r="F11" s="48"/>
      <c r="G11" s="48"/>
      <c r="H11" s="48"/>
      <c r="I11" s="48"/>
      <c r="J11" s="48"/>
    </row>
    <row r="12" ht="12">
      <c r="E12" s="48"/>
    </row>
    <row r="16" ht="12">
      <c r="G16" s="48"/>
    </row>
    <row r="17" ht="12">
      <c r="C17" s="48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3" sqref="A3:C3"/>
    </sheetView>
  </sheetViews>
  <sheetFormatPr defaultColWidth="9.16015625" defaultRowHeight="11.25"/>
  <cols>
    <col min="1" max="1" width="34" style="35" customWidth="1"/>
    <col min="2" max="4" width="7.16015625" style="35" customWidth="1"/>
    <col min="5" max="5" width="17.83203125" style="35" customWidth="1"/>
    <col min="6" max="10" width="14.33203125" style="35" customWidth="1"/>
    <col min="11" max="11" width="11.33203125" style="35" customWidth="1"/>
    <col min="12" max="16384" width="9.16015625" style="35" customWidth="1"/>
  </cols>
  <sheetData>
    <row r="1" spans="1:11" ht="35.25" customHeight="1">
      <c r="A1" s="320" t="s">
        <v>152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ht="15.75" customHeight="1">
      <c r="K2" s="74"/>
    </row>
    <row r="3" spans="1:11" ht="12">
      <c r="A3" s="332" t="s">
        <v>330</v>
      </c>
      <c r="B3" s="332"/>
      <c r="C3" s="333"/>
      <c r="D3" s="69"/>
      <c r="E3" s="69"/>
      <c r="F3" s="69"/>
      <c r="G3" s="69"/>
      <c r="H3" s="69"/>
      <c r="K3" s="225"/>
    </row>
    <row r="4" spans="1:11" s="34" customFormat="1" ht="24" customHeight="1">
      <c r="A4" s="296" t="s">
        <v>15</v>
      </c>
      <c r="B4" s="296" t="s">
        <v>24</v>
      </c>
      <c r="C4" s="296"/>
      <c r="D4" s="296"/>
      <c r="E4" s="298" t="s">
        <v>25</v>
      </c>
      <c r="F4" s="298" t="s">
        <v>40</v>
      </c>
      <c r="G4" s="298"/>
      <c r="H4" s="298"/>
      <c r="I4" s="298"/>
      <c r="J4" s="298"/>
      <c r="K4" s="298"/>
    </row>
    <row r="5" spans="1:11" s="34" customFormat="1" ht="40.5" customHeight="1">
      <c r="A5" s="296"/>
      <c r="B5" s="42" t="s">
        <v>26</v>
      </c>
      <c r="C5" s="42" t="s">
        <v>27</v>
      </c>
      <c r="D5" s="41" t="s">
        <v>28</v>
      </c>
      <c r="E5" s="298"/>
      <c r="F5" s="41" t="s">
        <v>18</v>
      </c>
      <c r="G5" s="29" t="s">
        <v>42</v>
      </c>
      <c r="H5" s="29" t="s">
        <v>43</v>
      </c>
      <c r="I5" s="29" t="s">
        <v>44</v>
      </c>
      <c r="J5" s="29" t="s">
        <v>123</v>
      </c>
      <c r="K5" s="29" t="s">
        <v>45</v>
      </c>
    </row>
    <row r="6" spans="1:11" s="34" customFormat="1" ht="23.25" customHeight="1">
      <c r="A6" s="70"/>
      <c r="B6" s="71"/>
      <c r="C6" s="71"/>
      <c r="D6" s="71"/>
      <c r="E6" s="72" t="s">
        <v>18</v>
      </c>
      <c r="F6" s="73">
        <f>SUM(G6:J6)</f>
        <v>0</v>
      </c>
      <c r="G6" s="73">
        <f>SUM(G7:G10)</f>
        <v>0</v>
      </c>
      <c r="H6" s="73">
        <f>SUM(H7:H10)</f>
        <v>0</v>
      </c>
      <c r="I6" s="73">
        <f>SUM(I7:I10)</f>
        <v>0</v>
      </c>
      <c r="J6" s="73">
        <f>SUM(J7:J10)</f>
        <v>0</v>
      </c>
      <c r="K6" s="75"/>
    </row>
    <row r="7" spans="1:11" ht="36" customHeight="1">
      <c r="A7" s="55"/>
      <c r="B7" s="32"/>
      <c r="C7" s="32"/>
      <c r="D7" s="32"/>
      <c r="E7" s="54"/>
      <c r="F7" s="63">
        <f>SUM(G7:J7)</f>
        <v>0</v>
      </c>
      <c r="G7" s="63"/>
      <c r="H7" s="63"/>
      <c r="I7" s="63"/>
      <c r="J7" s="63"/>
      <c r="K7" s="50"/>
    </row>
    <row r="8" spans="1:11" ht="36" customHeight="1">
      <c r="A8" s="55"/>
      <c r="B8" s="32"/>
      <c r="C8" s="32"/>
      <c r="D8" s="32"/>
      <c r="E8" s="54"/>
      <c r="F8" s="63">
        <f>SUM(G8:J8)</f>
        <v>0</v>
      </c>
      <c r="G8" s="63"/>
      <c r="H8" s="63"/>
      <c r="I8" s="63"/>
      <c r="J8" s="63"/>
      <c r="K8" s="50"/>
    </row>
    <row r="9" spans="1:11" ht="36" customHeight="1">
      <c r="A9" s="55"/>
      <c r="B9" s="32"/>
      <c r="C9" s="32"/>
      <c r="D9" s="32"/>
      <c r="E9" s="54"/>
      <c r="F9" s="63">
        <f>SUM(G9:J9)</f>
        <v>0</v>
      </c>
      <c r="G9" s="63"/>
      <c r="H9" s="63"/>
      <c r="I9" s="63"/>
      <c r="J9" s="63"/>
      <c r="K9" s="50"/>
    </row>
    <row r="10" spans="1:11" ht="36" customHeight="1">
      <c r="A10" s="67"/>
      <c r="B10" s="32"/>
      <c r="C10" s="32"/>
      <c r="D10" s="32"/>
      <c r="E10" s="54"/>
      <c r="F10" s="63"/>
      <c r="G10" s="63"/>
      <c r="H10" s="63"/>
      <c r="I10" s="63"/>
      <c r="J10" s="63"/>
      <c r="K10" s="50"/>
    </row>
    <row r="11" spans="1:11" ht="36" customHeight="1">
      <c r="A11" s="335" t="s">
        <v>298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</row>
    <row r="12" ht="12">
      <c r="E12" s="48"/>
    </row>
    <row r="16" ht="12">
      <c r="G16" s="48"/>
    </row>
    <row r="17" ht="12">
      <c r="C17" s="48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zoomScalePageLayoutView="0" workbookViewId="0" topLeftCell="A2">
      <selection activeCell="B20" sqref="B20"/>
    </sheetView>
  </sheetViews>
  <sheetFormatPr defaultColWidth="9.16015625" defaultRowHeight="12.75" customHeight="1"/>
  <cols>
    <col min="1" max="1" width="11.66015625" style="0" customWidth="1"/>
    <col min="2" max="2" width="12.16015625" style="0" customWidth="1"/>
    <col min="3" max="3" width="73.66015625" style="0" customWidth="1"/>
    <col min="4" max="4" width="11.66015625" style="0" customWidth="1"/>
    <col min="5" max="5" width="11.33203125" style="0" customWidth="1"/>
    <col min="6" max="6" width="12" style="0" customWidth="1"/>
    <col min="7" max="7" width="6.33203125" style="0" customWidth="1"/>
    <col min="8" max="8" width="5.16015625" style="0" customWidth="1"/>
    <col min="9" max="9" width="7.5" style="0" customWidth="1"/>
    <col min="10" max="10" width="7.83203125" style="0" customWidth="1"/>
    <col min="11" max="11" width="6.83203125" style="0" customWidth="1"/>
    <col min="12" max="12" width="10.33203125" style="0" customWidth="1"/>
    <col min="13" max="13" width="17.5" style="0" customWidth="1"/>
  </cols>
  <sheetData>
    <row r="1" spans="1:13" ht="36.75" customHeight="1">
      <c r="A1" s="294" t="s">
        <v>153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18" customHeight="1">
      <c r="A2" s="35"/>
      <c r="B2" s="35"/>
      <c r="C2" s="35"/>
      <c r="D2" s="35"/>
      <c r="E2" s="35"/>
      <c r="F2" s="35"/>
      <c r="G2" s="35"/>
      <c r="H2" s="35"/>
      <c r="I2" s="35"/>
      <c r="M2" s="37" t="s">
        <v>52</v>
      </c>
    </row>
    <row r="3" spans="1:13" ht="21" customHeight="1">
      <c r="A3" s="332" t="s">
        <v>331</v>
      </c>
      <c r="B3" s="332"/>
      <c r="C3" s="333"/>
      <c r="D3" s="35"/>
      <c r="E3" s="35"/>
      <c r="F3" s="35"/>
      <c r="G3" s="35"/>
      <c r="H3" s="35"/>
      <c r="I3" s="35"/>
      <c r="K3" s="35"/>
      <c r="M3" s="68" t="s">
        <v>3</v>
      </c>
    </row>
    <row r="4" spans="1:13" s="20" customFormat="1" ht="29.25" customHeight="1">
      <c r="A4" s="323" t="s">
        <v>15</v>
      </c>
      <c r="B4" s="287" t="s">
        <v>53</v>
      </c>
      <c r="C4" s="287" t="s">
        <v>54</v>
      </c>
      <c r="D4" s="310" t="s">
        <v>157</v>
      </c>
      <c r="E4" s="310"/>
      <c r="F4" s="310"/>
      <c r="G4" s="310"/>
      <c r="H4" s="310"/>
      <c r="I4" s="310"/>
      <c r="J4" s="310"/>
      <c r="K4" s="310"/>
      <c r="L4" s="310"/>
      <c r="M4" s="310"/>
    </row>
    <row r="5" spans="1:13" s="20" customFormat="1" ht="41.25" customHeight="1">
      <c r="A5" s="324"/>
      <c r="B5" s="336"/>
      <c r="C5" s="336"/>
      <c r="D5" s="287" t="s">
        <v>18</v>
      </c>
      <c r="E5" s="310" t="s">
        <v>8</v>
      </c>
      <c r="F5" s="310"/>
      <c r="G5" s="310" t="s">
        <v>92</v>
      </c>
      <c r="H5" s="310" t="s">
        <v>146</v>
      </c>
      <c r="I5" s="310" t="s">
        <v>93</v>
      </c>
      <c r="J5" s="310" t="s">
        <v>139</v>
      </c>
      <c r="K5" s="310" t="s">
        <v>140</v>
      </c>
      <c r="L5" s="310"/>
      <c r="M5" s="310" t="s">
        <v>155</v>
      </c>
    </row>
    <row r="6" spans="1:13" s="20" customFormat="1" ht="51.75" customHeight="1">
      <c r="A6" s="325"/>
      <c r="B6" s="288"/>
      <c r="C6" s="288"/>
      <c r="D6" s="288"/>
      <c r="E6" s="29" t="s">
        <v>96</v>
      </c>
      <c r="F6" s="29" t="s">
        <v>137</v>
      </c>
      <c r="G6" s="310"/>
      <c r="H6" s="310"/>
      <c r="I6" s="310"/>
      <c r="J6" s="310"/>
      <c r="K6" s="29" t="s">
        <v>154</v>
      </c>
      <c r="L6" s="56" t="s">
        <v>137</v>
      </c>
      <c r="M6" s="310"/>
    </row>
    <row r="7" spans="1:13" ht="19.5" customHeight="1">
      <c r="A7" s="220" t="s">
        <v>18</v>
      </c>
      <c r="B7" s="61"/>
      <c r="C7" s="61" t="s">
        <v>55</v>
      </c>
      <c r="D7" s="271">
        <f>SUM(D8:D20)</f>
        <v>1236.25</v>
      </c>
      <c r="E7" s="271">
        <f>SUM(E8:E20)</f>
        <v>1236.25</v>
      </c>
      <c r="F7" s="57">
        <f>F8+F12</f>
        <v>0</v>
      </c>
      <c r="G7" s="57"/>
      <c r="H7" s="57"/>
      <c r="I7" s="57"/>
      <c r="J7" s="57"/>
      <c r="K7" s="50"/>
      <c r="L7" s="58"/>
      <c r="M7" s="58"/>
    </row>
    <row r="8" spans="1:13" s="84" customFormat="1" ht="51" customHeight="1">
      <c r="A8" s="55" t="s">
        <v>194</v>
      </c>
      <c r="B8" s="268" t="s">
        <v>329</v>
      </c>
      <c r="C8" s="269" t="s">
        <v>299</v>
      </c>
      <c r="D8" s="271">
        <v>110</v>
      </c>
      <c r="E8" s="271">
        <v>110</v>
      </c>
      <c r="F8" s="57">
        <f>F9+F10+F11</f>
        <v>0</v>
      </c>
      <c r="G8" s="57"/>
      <c r="H8" s="57"/>
      <c r="I8" s="57"/>
      <c r="J8" s="57"/>
      <c r="K8" s="46"/>
      <c r="L8" s="196"/>
      <c r="M8" s="196"/>
    </row>
    <row r="9" spans="1:13" ht="84" customHeight="1">
      <c r="A9" s="55"/>
      <c r="B9" s="268" t="s">
        <v>301</v>
      </c>
      <c r="C9" s="157" t="s">
        <v>302</v>
      </c>
      <c r="D9" s="271">
        <v>41.75</v>
      </c>
      <c r="E9" s="271">
        <v>41.75</v>
      </c>
      <c r="F9" s="46"/>
      <c r="G9" s="46"/>
      <c r="H9" s="46"/>
      <c r="I9" s="46"/>
      <c r="J9" s="46"/>
      <c r="K9" s="50"/>
      <c r="L9" s="58"/>
      <c r="M9" s="58"/>
    </row>
    <row r="10" spans="1:13" ht="72.75" customHeight="1">
      <c r="A10" s="55"/>
      <c r="B10" s="268" t="s">
        <v>307</v>
      </c>
      <c r="C10" s="157" t="s">
        <v>303</v>
      </c>
      <c r="D10" s="271">
        <v>82.83</v>
      </c>
      <c r="E10" s="271">
        <v>82.83</v>
      </c>
      <c r="F10" s="46"/>
      <c r="G10" s="46"/>
      <c r="H10" s="46"/>
      <c r="I10" s="46"/>
      <c r="J10" s="46"/>
      <c r="K10" s="50"/>
      <c r="L10" s="58"/>
      <c r="M10" s="58"/>
    </row>
    <row r="11" spans="1:13" ht="117" customHeight="1">
      <c r="A11" s="55"/>
      <c r="B11" s="254" t="s">
        <v>306</v>
      </c>
      <c r="C11" s="157" t="s">
        <v>304</v>
      </c>
      <c r="D11" s="271">
        <v>144.07</v>
      </c>
      <c r="E11" s="271">
        <v>144.07</v>
      </c>
      <c r="F11" s="46"/>
      <c r="G11" s="46"/>
      <c r="H11" s="46"/>
      <c r="I11" s="46"/>
      <c r="J11" s="46"/>
      <c r="K11" s="50"/>
      <c r="L11" s="58"/>
      <c r="M11" s="58"/>
    </row>
    <row r="12" spans="1:13" s="84" customFormat="1" ht="109.5" customHeight="1">
      <c r="A12" s="55"/>
      <c r="B12" s="268" t="s">
        <v>305</v>
      </c>
      <c r="C12" s="157" t="s">
        <v>308</v>
      </c>
      <c r="D12" s="271">
        <v>48.16</v>
      </c>
      <c r="E12" s="271">
        <v>48.16</v>
      </c>
      <c r="F12" s="57">
        <f>F13</f>
        <v>0</v>
      </c>
      <c r="G12" s="46"/>
      <c r="H12" s="46"/>
      <c r="I12" s="46"/>
      <c r="J12" s="46"/>
      <c r="K12" s="46"/>
      <c r="L12" s="196"/>
      <c r="M12" s="196"/>
    </row>
    <row r="13" spans="1:13" ht="121.5" customHeight="1">
      <c r="A13" s="55"/>
      <c r="B13" s="268" t="s">
        <v>309</v>
      </c>
      <c r="C13" s="158" t="s">
        <v>310</v>
      </c>
      <c r="D13" s="271">
        <v>99.47</v>
      </c>
      <c r="E13" s="271">
        <v>99.47</v>
      </c>
      <c r="F13" s="46"/>
      <c r="G13" s="46"/>
      <c r="H13" s="46"/>
      <c r="I13" s="46"/>
      <c r="J13" s="46"/>
      <c r="K13" s="50"/>
      <c r="L13" s="58"/>
      <c r="M13" s="58"/>
    </row>
    <row r="14" spans="1:13" ht="254.25" customHeight="1">
      <c r="A14" s="270"/>
      <c r="B14" s="268" t="s">
        <v>311</v>
      </c>
      <c r="C14" s="158" t="s">
        <v>312</v>
      </c>
      <c r="D14" s="271">
        <v>159.5</v>
      </c>
      <c r="E14" s="271">
        <v>159.5</v>
      </c>
      <c r="F14" s="270"/>
      <c r="G14" s="270"/>
      <c r="H14" s="270"/>
      <c r="I14" s="270"/>
      <c r="J14" s="270"/>
      <c r="K14" s="270"/>
      <c r="L14" s="270"/>
      <c r="M14" s="270"/>
    </row>
    <row r="15" spans="1:13" ht="43.5" customHeight="1">
      <c r="A15" s="58"/>
      <c r="B15" s="268" t="s">
        <v>313</v>
      </c>
      <c r="C15" s="158" t="s">
        <v>315</v>
      </c>
      <c r="D15" s="271">
        <v>196.35</v>
      </c>
      <c r="E15" s="271">
        <v>196.35</v>
      </c>
      <c r="F15" s="58"/>
      <c r="G15" s="58"/>
      <c r="H15" s="58"/>
      <c r="I15" s="58"/>
      <c r="J15" s="58"/>
      <c r="K15" s="58"/>
      <c r="L15" s="58"/>
      <c r="M15" s="58"/>
    </row>
    <row r="16" spans="1:13" ht="97.5" customHeight="1">
      <c r="A16" s="58"/>
      <c r="B16" s="268" t="s">
        <v>318</v>
      </c>
      <c r="C16" s="158" t="s">
        <v>317</v>
      </c>
      <c r="D16" s="271">
        <v>157.73</v>
      </c>
      <c r="E16" s="271">
        <v>157.73</v>
      </c>
      <c r="F16" s="58"/>
      <c r="G16" s="58"/>
      <c r="H16" s="58"/>
      <c r="I16" s="58"/>
      <c r="J16" s="58"/>
      <c r="K16" s="58"/>
      <c r="L16" s="58"/>
      <c r="M16" s="58"/>
    </row>
    <row r="17" spans="1:13" ht="93" customHeight="1">
      <c r="A17" s="58"/>
      <c r="B17" s="268" t="s">
        <v>319</v>
      </c>
      <c r="C17" s="158" t="s">
        <v>320</v>
      </c>
      <c r="D17" s="271">
        <v>13.7</v>
      </c>
      <c r="E17" s="271">
        <v>13.7</v>
      </c>
      <c r="F17" s="58"/>
      <c r="G17" s="58"/>
      <c r="H17" s="58"/>
      <c r="I17" s="58"/>
      <c r="J17" s="58"/>
      <c r="K17" s="58"/>
      <c r="L17" s="58"/>
      <c r="M17" s="58"/>
    </row>
    <row r="18" spans="1:13" ht="58.5" customHeight="1">
      <c r="A18" s="58"/>
      <c r="B18" s="268" t="s">
        <v>321</v>
      </c>
      <c r="C18" s="158" t="s">
        <v>323</v>
      </c>
      <c r="D18" s="271">
        <v>31.5</v>
      </c>
      <c r="E18" s="271">
        <v>31.5</v>
      </c>
      <c r="F18" s="58"/>
      <c r="G18" s="58"/>
      <c r="H18" s="58"/>
      <c r="I18" s="58"/>
      <c r="J18" s="58"/>
      <c r="K18" s="58"/>
      <c r="L18" s="58"/>
      <c r="M18" s="58"/>
    </row>
    <row r="19" spans="1:13" ht="42.75" customHeight="1">
      <c r="A19" s="58"/>
      <c r="B19" s="268" t="s">
        <v>324</v>
      </c>
      <c r="C19" s="272" t="s">
        <v>325</v>
      </c>
      <c r="D19" s="271">
        <v>11</v>
      </c>
      <c r="E19" s="271">
        <v>11</v>
      </c>
      <c r="F19" s="58"/>
      <c r="G19" s="58"/>
      <c r="H19" s="58"/>
      <c r="I19" s="58"/>
      <c r="J19" s="58"/>
      <c r="K19" s="58"/>
      <c r="L19" s="58"/>
      <c r="M19" s="58"/>
    </row>
    <row r="20" spans="1:13" ht="129.75" customHeight="1">
      <c r="A20" s="58"/>
      <c r="B20" s="268" t="s">
        <v>326</v>
      </c>
      <c r="C20" s="272" t="s">
        <v>327</v>
      </c>
      <c r="D20" s="271">
        <v>140.19</v>
      </c>
      <c r="E20" s="271">
        <v>140.19</v>
      </c>
      <c r="F20" s="58"/>
      <c r="G20" s="58"/>
      <c r="H20" s="58"/>
      <c r="I20" s="58"/>
      <c r="J20" s="58"/>
      <c r="K20" s="58"/>
      <c r="L20" s="58"/>
      <c r="M20" s="58"/>
    </row>
  </sheetData>
  <sheetProtection/>
  <mergeCells count="14">
    <mergeCell ref="M5:M6"/>
    <mergeCell ref="I5:I6"/>
    <mergeCell ref="J5:J6"/>
    <mergeCell ref="K5:L5"/>
    <mergeCell ref="A1:M1"/>
    <mergeCell ref="D4:M4"/>
    <mergeCell ref="E5:F5"/>
    <mergeCell ref="D5:D6"/>
    <mergeCell ref="G5:G6"/>
    <mergeCell ref="H5:H6"/>
    <mergeCell ref="A3:C3"/>
    <mergeCell ref="A4:A6"/>
    <mergeCell ref="B4:B6"/>
    <mergeCell ref="C4:C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1">
      <selection activeCell="F13" sqref="F13"/>
    </sheetView>
  </sheetViews>
  <sheetFormatPr defaultColWidth="9.16015625" defaultRowHeight="12.75" customHeight="1"/>
  <cols>
    <col min="1" max="1" width="18.33203125" style="0" customWidth="1"/>
    <col min="2" max="2" width="29.5" style="0" customWidth="1"/>
    <col min="3" max="3" width="50.66015625" style="0" customWidth="1"/>
    <col min="4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331" t="s">
        <v>156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ht="14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O2" s="59" t="s">
        <v>56</v>
      </c>
    </row>
    <row r="3" spans="1:15" ht="15.75" customHeight="1">
      <c r="A3" s="332" t="s">
        <v>331</v>
      </c>
      <c r="B3" s="332"/>
      <c r="C3" s="333"/>
      <c r="O3" s="60" t="s">
        <v>3</v>
      </c>
    </row>
    <row r="4" spans="1:15" s="20" customFormat="1" ht="26.25" customHeight="1">
      <c r="A4" s="338" t="s">
        <v>15</v>
      </c>
      <c r="B4" s="338" t="s">
        <v>57</v>
      </c>
      <c r="C4" s="338" t="s">
        <v>58</v>
      </c>
      <c r="D4" s="338" t="s">
        <v>59</v>
      </c>
      <c r="E4" s="338" t="s">
        <v>60</v>
      </c>
      <c r="F4" s="337" t="s">
        <v>135</v>
      </c>
      <c r="G4" s="337"/>
      <c r="H4" s="337"/>
      <c r="I4" s="337"/>
      <c r="J4" s="337"/>
      <c r="K4" s="337"/>
      <c r="L4" s="337"/>
      <c r="M4" s="337"/>
      <c r="N4" s="337"/>
      <c r="O4" s="337"/>
    </row>
    <row r="5" spans="1:15" s="20" customFormat="1" ht="40.5" customHeight="1">
      <c r="A5" s="339"/>
      <c r="B5" s="339"/>
      <c r="C5" s="339"/>
      <c r="D5" s="339"/>
      <c r="E5" s="339"/>
      <c r="F5" s="341" t="s">
        <v>18</v>
      </c>
      <c r="G5" s="310" t="s">
        <v>8</v>
      </c>
      <c r="H5" s="310"/>
      <c r="I5" s="310" t="s">
        <v>92</v>
      </c>
      <c r="J5" s="310" t="s">
        <v>146</v>
      </c>
      <c r="K5" s="310" t="s">
        <v>93</v>
      </c>
      <c r="L5" s="310" t="s">
        <v>139</v>
      </c>
      <c r="M5" s="310" t="s">
        <v>140</v>
      </c>
      <c r="N5" s="310"/>
      <c r="O5" s="310" t="s">
        <v>155</v>
      </c>
    </row>
    <row r="6" spans="1:15" s="20" customFormat="1" ht="48" customHeight="1">
      <c r="A6" s="340"/>
      <c r="B6" s="340"/>
      <c r="C6" s="340"/>
      <c r="D6" s="340"/>
      <c r="E6" s="340">
        <f>SUM(E7:E15)</f>
        <v>0</v>
      </c>
      <c r="F6" s="342"/>
      <c r="G6" s="29" t="s">
        <v>96</v>
      </c>
      <c r="H6" s="29" t="s">
        <v>137</v>
      </c>
      <c r="I6" s="310"/>
      <c r="J6" s="310"/>
      <c r="K6" s="310"/>
      <c r="L6" s="310"/>
      <c r="M6" s="29" t="s">
        <v>96</v>
      </c>
      <c r="N6" s="56" t="s">
        <v>137</v>
      </c>
      <c r="O6" s="310"/>
    </row>
    <row r="7" spans="1:15" s="20" customFormat="1" ht="33" customHeight="1">
      <c r="A7" s="53" t="s">
        <v>18</v>
      </c>
      <c r="B7" s="33"/>
      <c r="C7" s="61"/>
      <c r="D7" s="61" t="s">
        <v>55</v>
      </c>
      <c r="E7" s="62">
        <f>SUM(E8:E16)</f>
        <v>0</v>
      </c>
      <c r="F7" s="256">
        <f>SUM(F8:F13)</f>
        <v>550.5799999999999</v>
      </c>
      <c r="G7" s="256">
        <f>SUM(G8:G13)</f>
        <v>550.5799999999999</v>
      </c>
      <c r="H7" s="64"/>
      <c r="I7" s="64"/>
      <c r="J7" s="64"/>
      <c r="K7" s="64"/>
      <c r="L7" s="64"/>
      <c r="M7" s="65"/>
      <c r="N7" s="65"/>
      <c r="O7" s="65"/>
    </row>
    <row r="8" spans="1:15" s="20" customFormat="1" ht="143.25" customHeight="1">
      <c r="A8" s="61" t="s">
        <v>337</v>
      </c>
      <c r="B8" s="87" t="s">
        <v>417</v>
      </c>
      <c r="C8" s="61" t="s">
        <v>316</v>
      </c>
      <c r="D8" s="61"/>
      <c r="E8" s="62"/>
      <c r="F8" s="256">
        <v>157.73</v>
      </c>
      <c r="G8" s="256">
        <v>157.73</v>
      </c>
      <c r="H8" s="64"/>
      <c r="I8" s="64"/>
      <c r="J8" s="64"/>
      <c r="K8" s="64"/>
      <c r="L8" s="64"/>
      <c r="M8" s="65"/>
      <c r="N8" s="65"/>
      <c r="O8" s="65"/>
    </row>
    <row r="9" spans="1:15" s="20" customFormat="1" ht="102" customHeight="1">
      <c r="A9" s="61"/>
      <c r="B9" s="87" t="s">
        <v>418</v>
      </c>
      <c r="C9" s="61" t="s">
        <v>335</v>
      </c>
      <c r="D9" s="61"/>
      <c r="E9" s="62"/>
      <c r="F9" s="256">
        <v>44</v>
      </c>
      <c r="G9" s="256">
        <v>44</v>
      </c>
      <c r="H9" s="64"/>
      <c r="I9" s="64"/>
      <c r="J9" s="64"/>
      <c r="K9" s="64"/>
      <c r="L9" s="64"/>
      <c r="M9" s="65"/>
      <c r="N9" s="65"/>
      <c r="O9" s="65"/>
    </row>
    <row r="10" spans="1:15" s="20" customFormat="1" ht="78.75" customHeight="1">
      <c r="A10" s="61"/>
      <c r="B10" s="87" t="s">
        <v>419</v>
      </c>
      <c r="C10" s="61" t="s">
        <v>322</v>
      </c>
      <c r="D10" s="61"/>
      <c r="E10" s="62"/>
      <c r="F10" s="256">
        <v>31.5</v>
      </c>
      <c r="G10" s="256">
        <v>31.5</v>
      </c>
      <c r="H10" s="64"/>
      <c r="I10" s="64"/>
      <c r="J10" s="64"/>
      <c r="K10" s="64"/>
      <c r="L10" s="64"/>
      <c r="M10" s="65"/>
      <c r="N10" s="65"/>
      <c r="O10" s="65"/>
    </row>
    <row r="11" spans="1:15" s="20" customFormat="1" ht="57" customHeight="1">
      <c r="A11" s="61"/>
      <c r="B11" s="87" t="s">
        <v>333</v>
      </c>
      <c r="C11" s="61" t="s">
        <v>314</v>
      </c>
      <c r="D11" s="61"/>
      <c r="E11" s="62"/>
      <c r="F11" s="256">
        <v>196.35</v>
      </c>
      <c r="G11" s="256">
        <v>196.35</v>
      </c>
      <c r="H11" s="64"/>
      <c r="I11" s="64"/>
      <c r="J11" s="64"/>
      <c r="K11" s="64"/>
      <c r="L11" s="64"/>
      <c r="M11" s="65"/>
      <c r="N11" s="65"/>
      <c r="O11" s="65"/>
    </row>
    <row r="12" spans="1:15" s="20" customFormat="1" ht="58.5" customHeight="1">
      <c r="A12" s="61"/>
      <c r="B12" s="87" t="s">
        <v>328</v>
      </c>
      <c r="C12" s="61" t="s">
        <v>299</v>
      </c>
      <c r="D12" s="61"/>
      <c r="E12" s="62"/>
      <c r="F12" s="256">
        <v>110</v>
      </c>
      <c r="G12" s="256">
        <v>110</v>
      </c>
      <c r="H12" s="64"/>
      <c r="I12" s="64"/>
      <c r="J12" s="64"/>
      <c r="K12" s="64"/>
      <c r="L12" s="64"/>
      <c r="M12" s="65"/>
      <c r="N12" s="65"/>
      <c r="O12" s="65"/>
    </row>
    <row r="13" spans="1:15" s="20" customFormat="1" ht="54" customHeight="1">
      <c r="A13" s="61"/>
      <c r="B13" s="87" t="s">
        <v>334</v>
      </c>
      <c r="C13" s="273" t="s">
        <v>336</v>
      </c>
      <c r="D13" s="61"/>
      <c r="E13" s="62"/>
      <c r="F13" s="256">
        <v>11</v>
      </c>
      <c r="G13" s="256">
        <v>11</v>
      </c>
      <c r="H13" s="64"/>
      <c r="I13" s="64"/>
      <c r="J13" s="64"/>
      <c r="K13" s="64"/>
      <c r="L13" s="64"/>
      <c r="M13" s="65"/>
      <c r="N13" s="65"/>
      <c r="O13" s="65"/>
    </row>
    <row r="14" spans="1:15" s="20" customFormat="1" ht="21.75" customHeight="1">
      <c r="A14" s="61"/>
      <c r="B14" s="33"/>
      <c r="C14" s="61"/>
      <c r="D14" s="61"/>
      <c r="E14" s="62"/>
      <c r="F14" s="274"/>
      <c r="G14" s="275"/>
      <c r="H14" s="64"/>
      <c r="I14" s="64"/>
      <c r="J14" s="64"/>
      <c r="K14" s="64"/>
      <c r="L14" s="64"/>
      <c r="M14" s="65"/>
      <c r="N14" s="65"/>
      <c r="O14" s="65"/>
    </row>
    <row r="15" spans="1:15" ht="21.75" customHeight="1">
      <c r="A15" s="55"/>
      <c r="B15" s="54"/>
      <c r="C15" s="55"/>
      <c r="D15" s="55" t="s">
        <v>55</v>
      </c>
      <c r="E15" s="62">
        <f>SUM(E16:E20)</f>
        <v>0</v>
      </c>
      <c r="F15" s="63"/>
      <c r="G15" s="57"/>
      <c r="H15" s="58"/>
      <c r="I15" s="58"/>
      <c r="J15" s="58"/>
      <c r="K15" s="58"/>
      <c r="L15" s="58"/>
      <c r="M15" s="58"/>
      <c r="N15" s="58"/>
      <c r="O15" s="58"/>
    </row>
    <row r="16" ht="30.75" customHeight="1"/>
  </sheetData>
  <sheetProtection/>
  <mergeCells count="16"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A3:C3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1"/>
  <sheetViews>
    <sheetView showGridLines="0" showZeros="0" tabSelected="1" zoomScalePageLayoutView="0" workbookViewId="0" topLeftCell="A1">
      <selection activeCell="A11" sqref="A11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331" t="s">
        <v>158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239"/>
      <c r="Q1" s="239"/>
      <c r="R1" s="239"/>
    </row>
    <row r="2" spans="1:15" ht="20.2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O2" s="238" t="s">
        <v>61</v>
      </c>
    </row>
    <row r="3" spans="1:15" ht="21.75" customHeight="1">
      <c r="A3" s="332" t="s">
        <v>332</v>
      </c>
      <c r="B3" s="332"/>
      <c r="C3" s="333"/>
      <c r="D3" s="232"/>
      <c r="E3" s="232"/>
      <c r="F3" s="232"/>
      <c r="G3" s="232"/>
      <c r="H3" s="232"/>
      <c r="I3" s="232"/>
      <c r="J3" s="233"/>
      <c r="K3" s="234"/>
      <c r="O3" s="60" t="s">
        <v>3</v>
      </c>
    </row>
    <row r="4" spans="1:15" ht="60">
      <c r="A4" s="236" t="s">
        <v>165</v>
      </c>
      <c r="B4" s="236" t="s">
        <v>166</v>
      </c>
      <c r="C4" s="236" t="s">
        <v>172</v>
      </c>
      <c r="D4" s="236" t="s">
        <v>167</v>
      </c>
      <c r="E4" s="236" t="s">
        <v>168</v>
      </c>
      <c r="F4" s="236" t="s">
        <v>169</v>
      </c>
      <c r="G4" s="236" t="s">
        <v>170</v>
      </c>
      <c r="H4" s="236" t="s">
        <v>173</v>
      </c>
      <c r="I4" s="236" t="s">
        <v>171</v>
      </c>
      <c r="J4" s="236" t="s">
        <v>92</v>
      </c>
      <c r="K4" s="236" t="s">
        <v>174</v>
      </c>
      <c r="L4" s="236" t="s">
        <v>93</v>
      </c>
      <c r="M4" s="236" t="s">
        <v>175</v>
      </c>
      <c r="N4" s="236" t="s">
        <v>176</v>
      </c>
      <c r="O4" s="237" t="s">
        <v>177</v>
      </c>
    </row>
    <row r="5" spans="1:15" ht="18.75" customHeight="1">
      <c r="A5" s="235"/>
      <c r="B5" s="235"/>
      <c r="C5" s="235"/>
      <c r="D5" s="235"/>
      <c r="E5" s="235"/>
      <c r="F5" s="235"/>
      <c r="G5" s="235"/>
      <c r="H5" s="235"/>
      <c r="I5" s="235"/>
      <c r="J5" s="58"/>
      <c r="K5" s="58"/>
      <c r="L5" s="58"/>
      <c r="M5" s="58"/>
      <c r="N5" s="58"/>
      <c r="O5" s="58"/>
    </row>
    <row r="6" spans="1:15" ht="24.75" customHeight="1">
      <c r="A6" s="235"/>
      <c r="B6" s="235"/>
      <c r="C6" s="235"/>
      <c r="D6" s="235"/>
      <c r="E6" s="235"/>
      <c r="F6" s="235"/>
      <c r="G6" s="235"/>
      <c r="H6" s="235"/>
      <c r="I6" s="235"/>
      <c r="J6" s="58"/>
      <c r="K6" s="58"/>
      <c r="L6" s="58"/>
      <c r="M6" s="58"/>
      <c r="N6" s="58"/>
      <c r="O6" s="58"/>
    </row>
    <row r="7" spans="1:15" ht="22.5" customHeight="1">
      <c r="A7" s="235"/>
      <c r="B7" s="235"/>
      <c r="C7" s="235"/>
      <c r="D7" s="235"/>
      <c r="E7" s="235"/>
      <c r="F7" s="235"/>
      <c r="G7" s="235"/>
      <c r="H7" s="235"/>
      <c r="I7" s="235"/>
      <c r="J7" s="58"/>
      <c r="K7" s="58"/>
      <c r="L7" s="58"/>
      <c r="M7" s="58"/>
      <c r="N7" s="58"/>
      <c r="O7" s="58"/>
    </row>
    <row r="8" spans="1:15" ht="21" customHeight="1">
      <c r="A8" s="235"/>
      <c r="B8" s="235"/>
      <c r="C8" s="235"/>
      <c r="D8" s="235"/>
      <c r="E8" s="235"/>
      <c r="F8" s="235"/>
      <c r="G8" s="235"/>
      <c r="H8" s="235"/>
      <c r="I8" s="235"/>
      <c r="J8" s="58"/>
      <c r="K8" s="58"/>
      <c r="L8" s="58"/>
      <c r="M8" s="58"/>
      <c r="N8" s="58"/>
      <c r="O8" s="58"/>
    </row>
    <row r="9" spans="1:15" ht="23.25" customHeight="1">
      <c r="A9" s="235"/>
      <c r="B9" s="235"/>
      <c r="C9" s="235"/>
      <c r="D9" s="235"/>
      <c r="E9" s="235"/>
      <c r="F9" s="235"/>
      <c r="G9" s="235"/>
      <c r="H9" s="235"/>
      <c r="I9" s="235"/>
      <c r="J9" s="58"/>
      <c r="K9" s="58"/>
      <c r="L9" s="58"/>
      <c r="M9" s="58"/>
      <c r="N9" s="58"/>
      <c r="O9" s="58"/>
    </row>
    <row r="10" spans="1:15" ht="26.25" customHeight="1">
      <c r="A10" s="235"/>
      <c r="B10" s="235"/>
      <c r="C10" s="235"/>
      <c r="D10" s="235"/>
      <c r="E10" s="235"/>
      <c r="F10" s="235"/>
      <c r="G10" s="235"/>
      <c r="H10" s="235"/>
      <c r="I10" s="235"/>
      <c r="J10" s="58"/>
      <c r="K10" s="58"/>
      <c r="L10" s="58"/>
      <c r="M10" s="58"/>
      <c r="N10" s="58"/>
      <c r="O10" s="58"/>
    </row>
    <row r="11" ht="12.75" customHeight="1">
      <c r="A11" s="35" t="s">
        <v>338</v>
      </c>
    </row>
  </sheetData>
  <sheetProtection/>
  <mergeCells count="3">
    <mergeCell ref="A1:O1"/>
    <mergeCell ref="A2:K2"/>
    <mergeCell ref="A3:C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3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6" t="s">
        <v>159</v>
      </c>
      <c r="B1" s="36"/>
      <c r="C1" s="36"/>
    </row>
    <row r="2" spans="1:3" ht="21" customHeight="1">
      <c r="A2" s="36"/>
      <c r="B2" s="36"/>
      <c r="C2" s="37" t="s">
        <v>62</v>
      </c>
    </row>
    <row r="3" spans="1:3" ht="24.75" customHeight="1">
      <c r="A3" s="230" t="s">
        <v>339</v>
      </c>
      <c r="B3" s="230"/>
      <c r="C3" s="231" t="s">
        <v>150</v>
      </c>
    </row>
    <row r="4" spans="1:16" s="34" customFormat="1" ht="30" customHeight="1">
      <c r="A4" s="311" t="s">
        <v>63</v>
      </c>
      <c r="B4" s="38" t="s">
        <v>64</v>
      </c>
      <c r="C4" s="39"/>
      <c r="F4" s="40"/>
      <c r="P4" s="40"/>
    </row>
    <row r="5" spans="1:16" s="34" customFormat="1" ht="43.5" customHeight="1">
      <c r="A5" s="311"/>
      <c r="B5" s="41" t="s">
        <v>161</v>
      </c>
      <c r="C5" s="42" t="s">
        <v>160</v>
      </c>
      <c r="E5" s="43">
        <v>3.6</v>
      </c>
      <c r="F5" s="44">
        <v>0</v>
      </c>
      <c r="G5" s="44">
        <v>0.6</v>
      </c>
      <c r="H5" s="43">
        <v>3</v>
      </c>
      <c r="I5" s="44">
        <v>0</v>
      </c>
      <c r="J5" s="43">
        <v>3</v>
      </c>
      <c r="K5" s="43">
        <v>9.4</v>
      </c>
      <c r="L5" s="44">
        <v>0</v>
      </c>
      <c r="M5" s="44">
        <v>0.7</v>
      </c>
      <c r="N5" s="43">
        <v>8.7</v>
      </c>
      <c r="O5" s="44">
        <v>0</v>
      </c>
      <c r="P5" s="43">
        <v>8.7</v>
      </c>
    </row>
    <row r="6" spans="1:16" s="34" customFormat="1" ht="34.5" customHeight="1">
      <c r="A6" s="45" t="s">
        <v>65</v>
      </c>
      <c r="B6" s="279">
        <v>133.8</v>
      </c>
      <c r="C6" s="276">
        <f>C8+C9</f>
        <v>153</v>
      </c>
      <c r="E6" s="40"/>
      <c r="G6" s="40"/>
      <c r="I6" s="40"/>
      <c r="J6" s="40"/>
      <c r="K6" s="40"/>
      <c r="L6" s="40"/>
      <c r="M6" s="40"/>
      <c r="N6" s="40"/>
      <c r="O6" s="40"/>
      <c r="P6" s="40"/>
    </row>
    <row r="7" spans="1:16" s="35" customFormat="1" ht="34.5" customHeight="1">
      <c r="A7" s="47" t="s">
        <v>66</v>
      </c>
      <c r="B7" s="280">
        <v>0</v>
      </c>
      <c r="C7" s="277">
        <v>0</v>
      </c>
      <c r="D7" s="48"/>
      <c r="E7" s="48"/>
      <c r="F7" s="48"/>
      <c r="G7" s="48"/>
      <c r="H7" s="48"/>
      <c r="I7" s="48"/>
      <c r="J7" s="48"/>
      <c r="K7" s="48"/>
      <c r="L7" s="48"/>
      <c r="M7" s="48"/>
      <c r="O7" s="48"/>
      <c r="P7" s="48"/>
    </row>
    <row r="8" spans="1:16" s="35" customFormat="1" ht="34.5" customHeight="1">
      <c r="A8" s="49" t="s">
        <v>67</v>
      </c>
      <c r="B8" s="281">
        <v>2.8</v>
      </c>
      <c r="C8" s="278">
        <v>3</v>
      </c>
      <c r="D8" s="48"/>
      <c r="E8" s="48"/>
      <c r="G8" s="48"/>
      <c r="H8" s="48"/>
      <c r="I8" s="48"/>
      <c r="J8" s="48"/>
      <c r="K8" s="48"/>
      <c r="L8" s="48"/>
      <c r="M8" s="48"/>
      <c r="O8" s="48"/>
      <c r="P8" s="48"/>
    </row>
    <row r="9" spans="1:16" s="35" customFormat="1" ht="34.5" customHeight="1">
      <c r="A9" s="49" t="s">
        <v>68</v>
      </c>
      <c r="B9" s="281">
        <v>131</v>
      </c>
      <c r="C9" s="278">
        <v>150</v>
      </c>
      <c r="D9" s="48"/>
      <c r="E9" s="48"/>
      <c r="H9" s="48"/>
      <c r="I9" s="48"/>
      <c r="L9" s="48"/>
      <c r="N9" s="48"/>
      <c r="P9" s="48"/>
    </row>
    <row r="10" spans="1:9" s="35" customFormat="1" ht="34.5" customHeight="1">
      <c r="A10" s="49" t="s">
        <v>69</v>
      </c>
      <c r="B10" s="281">
        <v>0</v>
      </c>
      <c r="C10" s="278">
        <v>0</v>
      </c>
      <c r="D10" s="48"/>
      <c r="E10" s="48"/>
      <c r="F10" s="48"/>
      <c r="G10" s="48"/>
      <c r="H10" s="48"/>
      <c r="I10" s="48"/>
    </row>
    <row r="11" spans="1:8" s="35" customFormat="1" ht="34.5" customHeight="1">
      <c r="A11" s="49" t="s">
        <v>70</v>
      </c>
      <c r="B11" s="281">
        <v>131</v>
      </c>
      <c r="C11" s="278">
        <v>150</v>
      </c>
      <c r="D11" s="48"/>
      <c r="E11" s="48"/>
      <c r="F11" s="48"/>
      <c r="G11" s="48"/>
      <c r="H11" s="48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4"/>
  <sheetViews>
    <sheetView showGridLines="0" showZeros="0" zoomScalePageLayoutView="0" workbookViewId="0" topLeftCell="A7">
      <selection activeCell="A8" sqref="A8:E20"/>
    </sheetView>
  </sheetViews>
  <sheetFormatPr defaultColWidth="6.83203125" defaultRowHeight="19.5" customHeight="1"/>
  <cols>
    <col min="1" max="1" width="42.83203125" style="21" customWidth="1"/>
    <col min="2" max="2" width="7.66015625" style="22" customWidth="1"/>
    <col min="3" max="3" width="7.16015625" style="22" customWidth="1"/>
    <col min="4" max="4" width="8" style="22" customWidth="1"/>
    <col min="5" max="5" width="31.5" style="22" customWidth="1"/>
    <col min="6" max="6" width="18.16015625" style="22" customWidth="1"/>
    <col min="7" max="7" width="9" style="23" bestFit="1" customWidth="1"/>
    <col min="8" max="193" width="6.83203125" style="23" customWidth="1"/>
    <col min="194" max="194" width="6.83203125" style="0" customWidth="1"/>
  </cols>
  <sheetData>
    <row r="1" spans="1:6" s="17" customFormat="1" ht="36.75" customHeight="1">
      <c r="A1" s="344" t="s">
        <v>162</v>
      </c>
      <c r="B1" s="344"/>
      <c r="C1" s="344"/>
      <c r="D1" s="344"/>
      <c r="E1" s="344"/>
      <c r="F1" s="344"/>
    </row>
    <row r="2" spans="1:6" s="17" customFormat="1" ht="24" customHeight="1">
      <c r="A2" s="24"/>
      <c r="B2" s="24"/>
      <c r="C2" s="24"/>
      <c r="D2" s="24"/>
      <c r="E2" s="24"/>
      <c r="F2" s="25" t="s">
        <v>71</v>
      </c>
    </row>
    <row r="3" spans="1:6" s="17" customFormat="1" ht="15" customHeight="1">
      <c r="A3" s="332" t="s">
        <v>332</v>
      </c>
      <c r="B3" s="332"/>
      <c r="C3" s="333"/>
      <c r="D3" s="27"/>
      <c r="E3" s="27"/>
      <c r="F3" s="28" t="s">
        <v>3</v>
      </c>
    </row>
    <row r="4" spans="1:6" s="18" customFormat="1" ht="24" customHeight="1">
      <c r="A4" s="345" t="s">
        <v>15</v>
      </c>
      <c r="B4" s="310" t="s">
        <v>72</v>
      </c>
      <c r="C4" s="310"/>
      <c r="D4" s="310"/>
      <c r="E4" s="310" t="s">
        <v>25</v>
      </c>
      <c r="F4" s="346" t="s">
        <v>161</v>
      </c>
    </row>
    <row r="5" spans="1:6" s="18" customFormat="1" ht="24.75" customHeight="1">
      <c r="A5" s="345"/>
      <c r="B5" s="310"/>
      <c r="C5" s="310"/>
      <c r="D5" s="310"/>
      <c r="E5" s="310"/>
      <c r="F5" s="346"/>
    </row>
    <row r="6" spans="1:6" s="19" customFormat="1" ht="38.25" customHeight="1">
      <c r="A6" s="345"/>
      <c r="B6" s="30" t="s">
        <v>26</v>
      </c>
      <c r="C6" s="30" t="s">
        <v>27</v>
      </c>
      <c r="D6" s="30" t="s">
        <v>28</v>
      </c>
      <c r="E6" s="310"/>
      <c r="F6" s="346"/>
    </row>
    <row r="7" spans="1:193" s="20" customFormat="1" ht="15" customHeight="1">
      <c r="A7" s="159"/>
      <c r="B7" s="160"/>
      <c r="C7" s="160"/>
      <c r="D7" s="160"/>
      <c r="E7" s="161" t="s">
        <v>18</v>
      </c>
      <c r="F7" s="16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</row>
    <row r="8" spans="1:193" s="187" customFormat="1" ht="15" customHeight="1">
      <c r="A8" s="70"/>
      <c r="B8" s="184"/>
      <c r="C8" s="184"/>
      <c r="D8" s="184"/>
      <c r="E8" s="228"/>
      <c r="F8" s="185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</row>
    <row r="9" spans="1:6" ht="15" customHeight="1">
      <c r="A9" s="35"/>
      <c r="B9" s="182"/>
      <c r="C9" s="182"/>
      <c r="D9" s="182"/>
      <c r="E9" s="88"/>
      <c r="F9" s="113"/>
    </row>
    <row r="10" spans="1:6" ht="15" customHeight="1">
      <c r="A10" s="55"/>
      <c r="B10" s="182"/>
      <c r="C10" s="190"/>
      <c r="D10" s="182"/>
      <c r="E10" s="88"/>
      <c r="F10" s="113"/>
    </row>
    <row r="11" spans="1:6" ht="15" customHeight="1">
      <c r="A11" s="55"/>
      <c r="B11" s="182"/>
      <c r="C11" s="190"/>
      <c r="D11" s="190"/>
      <c r="E11" s="88"/>
      <c r="F11" s="113"/>
    </row>
    <row r="12" spans="1:6" ht="15" customHeight="1">
      <c r="A12" s="55"/>
      <c r="B12" s="182"/>
      <c r="C12" s="182"/>
      <c r="D12" s="182"/>
      <c r="E12" s="88"/>
      <c r="F12" s="113"/>
    </row>
    <row r="13" spans="1:6" ht="15" customHeight="1">
      <c r="A13" s="55"/>
      <c r="B13" s="182"/>
      <c r="C13" s="182"/>
      <c r="D13" s="190"/>
      <c r="E13" s="88"/>
      <c r="F13" s="113"/>
    </row>
    <row r="14" spans="1:6" ht="15" customHeight="1">
      <c r="A14" s="55"/>
      <c r="B14" s="182"/>
      <c r="C14" s="182"/>
      <c r="D14" s="182"/>
      <c r="E14" s="88"/>
      <c r="F14" s="113"/>
    </row>
    <row r="15" spans="1:193" s="164" customFormat="1" ht="19.5" customHeight="1">
      <c r="A15" s="55"/>
      <c r="B15" s="182"/>
      <c r="C15" s="190"/>
      <c r="D15" s="182"/>
      <c r="E15" s="88"/>
      <c r="F15" s="11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</row>
    <row r="16" spans="1:6" ht="19.5" customHeight="1">
      <c r="A16" s="55"/>
      <c r="B16" s="182"/>
      <c r="C16" s="190"/>
      <c r="D16" s="190"/>
      <c r="E16" s="88"/>
      <c r="F16" s="113"/>
    </row>
    <row r="17" spans="1:193" s="187" customFormat="1" ht="19.5" customHeight="1">
      <c r="A17" s="70"/>
      <c r="B17" s="184"/>
      <c r="C17" s="184"/>
      <c r="D17" s="184"/>
      <c r="E17" s="228"/>
      <c r="F17" s="185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</row>
    <row r="18" spans="1:6" ht="19.5" customHeight="1">
      <c r="A18" s="55"/>
      <c r="B18" s="182"/>
      <c r="C18" s="182"/>
      <c r="D18" s="182"/>
      <c r="E18" s="88"/>
      <c r="F18" s="113"/>
    </row>
    <row r="19" spans="1:6" ht="19.5" customHeight="1">
      <c r="A19" s="55"/>
      <c r="B19" s="182"/>
      <c r="C19" s="190"/>
      <c r="D19" s="182"/>
      <c r="E19" s="88"/>
      <c r="F19" s="113"/>
    </row>
    <row r="20" spans="1:6" ht="19.5" customHeight="1">
      <c r="A20" s="55"/>
      <c r="B20" s="182"/>
      <c r="C20" s="190"/>
      <c r="D20" s="190"/>
      <c r="E20" s="88"/>
      <c r="F20" s="113"/>
    </row>
    <row r="21" spans="1:6" ht="19.5" customHeight="1">
      <c r="A21" s="55"/>
      <c r="B21" s="182"/>
      <c r="C21" s="182"/>
      <c r="D21" s="182"/>
      <c r="E21" s="88"/>
      <c r="F21" s="113"/>
    </row>
    <row r="22" spans="1:6" ht="19.5" customHeight="1">
      <c r="A22" s="55"/>
      <c r="B22" s="182"/>
      <c r="C22" s="190"/>
      <c r="D22" s="182"/>
      <c r="E22" s="88"/>
      <c r="F22" s="113"/>
    </row>
    <row r="23" spans="1:6" ht="19.5" customHeight="1">
      <c r="A23" s="55"/>
      <c r="B23" s="182"/>
      <c r="C23" s="190"/>
      <c r="D23" s="190"/>
      <c r="E23" s="88"/>
      <c r="F23" s="113"/>
    </row>
    <row r="24" ht="19.5" customHeight="1">
      <c r="A24" s="21" t="s">
        <v>340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8"/>
  <sheetViews>
    <sheetView showGridLines="0" showZeros="0" zoomScalePageLayoutView="0" workbookViewId="0" topLeftCell="A4">
      <selection activeCell="A3" sqref="A3:C3"/>
    </sheetView>
  </sheetViews>
  <sheetFormatPr defaultColWidth="9.33203125" defaultRowHeight="11.25"/>
  <cols>
    <col min="1" max="2" width="11.83203125" style="12" customWidth="1"/>
    <col min="3" max="3" width="8.33203125" style="12" customWidth="1"/>
    <col min="4" max="4" width="7.66015625" style="12" customWidth="1"/>
    <col min="5" max="5" width="8.66015625" style="12" customWidth="1"/>
    <col min="6" max="6" width="7.83203125" style="12" customWidth="1"/>
    <col min="7" max="7" width="7" style="12" customWidth="1"/>
    <col min="8" max="9" width="9" style="12" customWidth="1"/>
    <col min="10" max="10" width="8.66015625" style="12" customWidth="1"/>
    <col min="11" max="11" width="12.66015625" style="12" customWidth="1"/>
    <col min="12" max="12" width="5.83203125" style="12" customWidth="1"/>
    <col min="13" max="13" width="31" style="12" customWidth="1"/>
    <col min="14" max="14" width="24" style="12" customWidth="1"/>
    <col min="15" max="15" width="10.5" style="12" customWidth="1"/>
    <col min="16" max="16" width="8.16015625" style="12" customWidth="1"/>
    <col min="17" max="17" width="6.83203125" style="12" customWidth="1"/>
    <col min="18" max="18" width="4.66015625" style="12" customWidth="1"/>
    <col min="19" max="19" width="19.83203125" style="12" customWidth="1"/>
    <col min="20" max="22" width="9.16015625" style="12" customWidth="1"/>
    <col min="23" max="16384" width="9.33203125" style="12" customWidth="1"/>
  </cols>
  <sheetData>
    <row r="1" spans="1:22" ht="44.25" customHeight="1">
      <c r="A1" s="347" t="s">
        <v>163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</row>
    <row r="2" spans="1:22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5" t="s">
        <v>73</v>
      </c>
      <c r="V2" s="13"/>
    </row>
    <row r="3" spans="1:22" ht="14.25" customHeight="1">
      <c r="A3" s="332" t="s">
        <v>218</v>
      </c>
      <c r="B3" s="332"/>
      <c r="C3" s="33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6" t="s">
        <v>3</v>
      </c>
      <c r="V3" s="14"/>
    </row>
    <row r="4" spans="1:22" ht="16.5" customHeight="1">
      <c r="A4" s="348" t="s">
        <v>15</v>
      </c>
      <c r="B4" s="348" t="s">
        <v>53</v>
      </c>
      <c r="C4" s="337" t="s">
        <v>135</v>
      </c>
      <c r="D4" s="337"/>
      <c r="E4" s="337"/>
      <c r="F4" s="337"/>
      <c r="G4" s="337"/>
      <c r="H4" s="337"/>
      <c r="I4" s="337"/>
      <c r="J4" s="337"/>
      <c r="K4" s="337"/>
      <c r="L4" s="337"/>
      <c r="M4" s="354" t="s">
        <v>74</v>
      </c>
      <c r="N4" s="354" t="s">
        <v>75</v>
      </c>
      <c r="O4" s="351" t="s">
        <v>76</v>
      </c>
      <c r="P4" s="352"/>
      <c r="Q4" s="352"/>
      <c r="R4" s="353"/>
      <c r="S4" s="351" t="s">
        <v>77</v>
      </c>
      <c r="T4" s="352"/>
      <c r="U4" s="352"/>
      <c r="V4" s="353"/>
    </row>
    <row r="5" spans="1:22" ht="29.25" customHeight="1">
      <c r="A5" s="349"/>
      <c r="B5" s="349"/>
      <c r="C5" s="341" t="s">
        <v>18</v>
      </c>
      <c r="D5" s="310" t="s">
        <v>8</v>
      </c>
      <c r="E5" s="310"/>
      <c r="F5" s="310" t="s">
        <v>92</v>
      </c>
      <c r="G5" s="310" t="s">
        <v>146</v>
      </c>
      <c r="H5" s="310" t="s">
        <v>93</v>
      </c>
      <c r="I5" s="310" t="s">
        <v>139</v>
      </c>
      <c r="J5" s="310" t="s">
        <v>140</v>
      </c>
      <c r="K5" s="310"/>
      <c r="L5" s="310" t="s">
        <v>155</v>
      </c>
      <c r="M5" s="356"/>
      <c r="N5" s="356"/>
      <c r="O5" s="354" t="s">
        <v>78</v>
      </c>
      <c r="P5" s="354" t="s">
        <v>79</v>
      </c>
      <c r="Q5" s="354" t="s">
        <v>80</v>
      </c>
      <c r="R5" s="354" t="s">
        <v>81</v>
      </c>
      <c r="S5" s="354" t="s">
        <v>78</v>
      </c>
      <c r="T5" s="354" t="s">
        <v>79</v>
      </c>
      <c r="U5" s="354" t="s">
        <v>80</v>
      </c>
      <c r="V5" s="354" t="s">
        <v>81</v>
      </c>
    </row>
    <row r="6" spans="1:22" ht="60">
      <c r="A6" s="350"/>
      <c r="B6" s="350"/>
      <c r="C6" s="342"/>
      <c r="D6" s="29" t="s">
        <v>96</v>
      </c>
      <c r="E6" s="29" t="s">
        <v>137</v>
      </c>
      <c r="F6" s="310"/>
      <c r="G6" s="310"/>
      <c r="H6" s="310"/>
      <c r="I6" s="310"/>
      <c r="J6" s="29" t="s">
        <v>96</v>
      </c>
      <c r="K6" s="29" t="s">
        <v>137</v>
      </c>
      <c r="L6" s="310"/>
      <c r="M6" s="355"/>
      <c r="N6" s="355"/>
      <c r="O6" s="355"/>
      <c r="P6" s="355"/>
      <c r="Q6" s="355"/>
      <c r="R6" s="355"/>
      <c r="S6" s="355"/>
      <c r="T6" s="355"/>
      <c r="U6" s="355"/>
      <c r="V6" s="355"/>
    </row>
    <row r="7" spans="1:22" ht="131.25" customHeight="1">
      <c r="A7" s="283" t="s">
        <v>194</v>
      </c>
      <c r="B7" s="273" t="s">
        <v>341</v>
      </c>
      <c r="C7" s="284">
        <v>140.19</v>
      </c>
      <c r="D7" s="284">
        <v>140.19</v>
      </c>
      <c r="E7" s="223"/>
      <c r="F7" s="223"/>
      <c r="G7" s="157"/>
      <c r="H7" s="157"/>
      <c r="I7" s="157"/>
      <c r="J7" s="157"/>
      <c r="K7" s="157"/>
      <c r="L7" s="157"/>
      <c r="M7" s="157" t="s">
        <v>342</v>
      </c>
      <c r="N7" s="157" t="s">
        <v>343</v>
      </c>
      <c r="O7" s="157" t="s">
        <v>344</v>
      </c>
      <c r="P7" s="157" t="s">
        <v>345</v>
      </c>
      <c r="Q7" s="157"/>
      <c r="R7" s="157"/>
      <c r="S7" s="157" t="s">
        <v>346</v>
      </c>
      <c r="T7" s="157"/>
      <c r="U7" s="157"/>
      <c r="V7" s="285"/>
    </row>
    <row r="8" spans="1:22" ht="133.5" customHeight="1">
      <c r="A8" s="284"/>
      <c r="B8" s="273" t="s">
        <v>300</v>
      </c>
      <c r="C8" s="284">
        <v>41.75</v>
      </c>
      <c r="D8" s="284">
        <v>41.75</v>
      </c>
      <c r="E8" s="223"/>
      <c r="F8" s="223"/>
      <c r="G8" s="157"/>
      <c r="H8" s="157"/>
      <c r="I8" s="157"/>
      <c r="J8" s="157"/>
      <c r="K8" s="157"/>
      <c r="L8" s="157"/>
      <c r="M8" s="157" t="s">
        <v>347</v>
      </c>
      <c r="N8" s="157" t="s">
        <v>348</v>
      </c>
      <c r="O8" s="157" t="s">
        <v>349</v>
      </c>
      <c r="P8" s="157" t="s">
        <v>350</v>
      </c>
      <c r="Q8" s="157" t="s">
        <v>351</v>
      </c>
      <c r="R8" s="157"/>
      <c r="S8" s="157" t="s">
        <v>352</v>
      </c>
      <c r="T8" s="157" t="s">
        <v>353</v>
      </c>
      <c r="U8" s="157"/>
      <c r="V8" s="285"/>
    </row>
    <row r="9" spans="1:22" ht="207.75" customHeight="1">
      <c r="A9" s="197"/>
      <c r="B9" s="273" t="s">
        <v>354</v>
      </c>
      <c r="C9" s="284">
        <v>13.7</v>
      </c>
      <c r="D9" s="284">
        <v>13.7</v>
      </c>
      <c r="E9" s="223"/>
      <c r="F9" s="223"/>
      <c r="G9" s="157"/>
      <c r="H9" s="157"/>
      <c r="I9" s="157"/>
      <c r="J9" s="157"/>
      <c r="K9" s="157"/>
      <c r="L9" s="157"/>
      <c r="M9" s="157" t="s">
        <v>355</v>
      </c>
      <c r="N9" s="157" t="s">
        <v>356</v>
      </c>
      <c r="O9" s="157"/>
      <c r="P9" s="157"/>
      <c r="Q9" s="157"/>
      <c r="R9" s="157"/>
      <c r="S9" s="157"/>
      <c r="T9" s="157"/>
      <c r="U9" s="157"/>
      <c r="V9" s="285"/>
    </row>
    <row r="10" spans="1:22" s="222" customFormat="1" ht="120" customHeight="1">
      <c r="A10" s="197"/>
      <c r="B10" s="273" t="s">
        <v>357</v>
      </c>
      <c r="C10" s="284">
        <v>110</v>
      </c>
      <c r="D10" s="284">
        <v>110</v>
      </c>
      <c r="E10" s="224"/>
      <c r="F10" s="224"/>
      <c r="G10" s="157"/>
      <c r="H10" s="157"/>
      <c r="I10" s="157"/>
      <c r="J10" s="157"/>
      <c r="K10" s="157"/>
      <c r="L10" s="157"/>
      <c r="M10" s="157" t="s">
        <v>358</v>
      </c>
      <c r="N10" s="157" t="s">
        <v>359</v>
      </c>
      <c r="O10" s="157" t="s">
        <v>360</v>
      </c>
      <c r="P10" s="157"/>
      <c r="Q10" s="157"/>
      <c r="R10" s="157"/>
      <c r="S10" s="157" t="s">
        <v>361</v>
      </c>
      <c r="T10" s="157"/>
      <c r="U10" s="157"/>
      <c r="V10" s="285"/>
    </row>
    <row r="11" spans="1:22" ht="102" customHeight="1">
      <c r="A11" s="282"/>
      <c r="B11" s="273" t="s">
        <v>362</v>
      </c>
      <c r="C11" s="284">
        <v>82.83</v>
      </c>
      <c r="D11" s="284">
        <v>82.83</v>
      </c>
      <c r="E11" s="282"/>
      <c r="F11" s="282"/>
      <c r="G11" s="157"/>
      <c r="H11" s="157"/>
      <c r="I11" s="157"/>
      <c r="J11" s="157"/>
      <c r="K11" s="157"/>
      <c r="L11" s="157"/>
      <c r="M11" s="157" t="s">
        <v>363</v>
      </c>
      <c r="N11" s="157" t="s">
        <v>364</v>
      </c>
      <c r="O11" s="157" t="s">
        <v>365</v>
      </c>
      <c r="P11" s="157" t="s">
        <v>366</v>
      </c>
      <c r="Q11" s="157"/>
      <c r="R11" s="157"/>
      <c r="S11" s="157" t="s">
        <v>367</v>
      </c>
      <c r="T11" s="157"/>
      <c r="U11" s="157"/>
      <c r="V11" s="285"/>
    </row>
    <row r="12" spans="1:22" ht="120" customHeight="1">
      <c r="A12" s="282"/>
      <c r="B12" s="273" t="s">
        <v>368</v>
      </c>
      <c r="C12" s="284">
        <v>48.16</v>
      </c>
      <c r="D12" s="284">
        <v>48.16</v>
      </c>
      <c r="E12" s="282"/>
      <c r="F12" s="282"/>
      <c r="G12" s="157"/>
      <c r="H12" s="157"/>
      <c r="I12" s="157"/>
      <c r="J12" s="157"/>
      <c r="K12" s="157"/>
      <c r="L12" s="157"/>
      <c r="M12" s="157" t="s">
        <v>369</v>
      </c>
      <c r="N12" s="157" t="s">
        <v>370</v>
      </c>
      <c r="O12" s="157" t="s">
        <v>371</v>
      </c>
      <c r="P12" s="157" t="s">
        <v>372</v>
      </c>
      <c r="Q12" s="157" t="s">
        <v>373</v>
      </c>
      <c r="R12" s="157"/>
      <c r="S12" s="157" t="s">
        <v>374</v>
      </c>
      <c r="T12" s="157" t="s">
        <v>375</v>
      </c>
      <c r="U12" s="157"/>
      <c r="V12" s="285"/>
    </row>
    <row r="13" spans="1:22" ht="87.75" customHeight="1">
      <c r="A13" s="282"/>
      <c r="B13" s="273" t="s">
        <v>376</v>
      </c>
      <c r="C13" s="284">
        <v>31.5</v>
      </c>
      <c r="D13" s="284">
        <v>31.5</v>
      </c>
      <c r="E13" s="282"/>
      <c r="F13" s="282"/>
      <c r="G13" s="157"/>
      <c r="H13" s="157"/>
      <c r="I13" s="157"/>
      <c r="J13" s="157"/>
      <c r="K13" s="157"/>
      <c r="L13" s="157"/>
      <c r="M13" s="157" t="s">
        <v>377</v>
      </c>
      <c r="N13" s="157" t="s">
        <v>378</v>
      </c>
      <c r="O13" s="157" t="s">
        <v>379</v>
      </c>
      <c r="P13" s="157" t="s">
        <v>380</v>
      </c>
      <c r="Q13" s="157"/>
      <c r="R13" s="157"/>
      <c r="S13" s="157" t="s">
        <v>381</v>
      </c>
      <c r="T13" s="157"/>
      <c r="U13" s="157"/>
      <c r="V13" s="285"/>
    </row>
    <row r="14" spans="1:22" ht="47.25" customHeight="1">
      <c r="A14" s="282"/>
      <c r="B14" s="273" t="s">
        <v>382</v>
      </c>
      <c r="C14" s="284">
        <v>159.5</v>
      </c>
      <c r="D14" s="284">
        <v>159.5</v>
      </c>
      <c r="E14" s="282"/>
      <c r="F14" s="282"/>
      <c r="G14" s="157"/>
      <c r="H14" s="157"/>
      <c r="I14" s="157"/>
      <c r="J14" s="157"/>
      <c r="K14" s="157"/>
      <c r="L14" s="157"/>
      <c r="M14" s="157" t="s">
        <v>383</v>
      </c>
      <c r="N14" s="157" t="s">
        <v>384</v>
      </c>
      <c r="O14" s="157" t="s">
        <v>385</v>
      </c>
      <c r="P14" s="157" t="s">
        <v>386</v>
      </c>
      <c r="Q14" s="157"/>
      <c r="R14" s="157"/>
      <c r="S14" s="157" t="s">
        <v>387</v>
      </c>
      <c r="T14" s="157"/>
      <c r="U14" s="157"/>
      <c r="V14" s="285"/>
    </row>
    <row r="15" spans="1:22" ht="93" customHeight="1">
      <c r="A15" s="282"/>
      <c r="B15" s="273" t="s">
        <v>388</v>
      </c>
      <c r="C15" s="284">
        <v>157.73</v>
      </c>
      <c r="D15" s="284">
        <v>157.73</v>
      </c>
      <c r="E15" s="282"/>
      <c r="F15" s="282"/>
      <c r="G15" s="157"/>
      <c r="H15" s="157"/>
      <c r="I15" s="157"/>
      <c r="J15" s="157"/>
      <c r="K15" s="157"/>
      <c r="L15" s="157"/>
      <c r="M15" s="157" t="s">
        <v>389</v>
      </c>
      <c r="N15" s="157" t="s">
        <v>390</v>
      </c>
      <c r="O15" s="157" t="s">
        <v>391</v>
      </c>
      <c r="P15" s="157" t="s">
        <v>392</v>
      </c>
      <c r="Q15" s="157"/>
      <c r="R15" s="157"/>
      <c r="S15" s="157" t="s">
        <v>393</v>
      </c>
      <c r="T15" s="157" t="s">
        <v>394</v>
      </c>
      <c r="U15" s="157"/>
      <c r="V15" s="157"/>
    </row>
    <row r="16" spans="1:22" ht="84.75" customHeight="1">
      <c r="A16" s="282"/>
      <c r="B16" s="273" t="s">
        <v>395</v>
      </c>
      <c r="C16" s="284">
        <v>11</v>
      </c>
      <c r="D16" s="284">
        <v>11</v>
      </c>
      <c r="E16" s="282"/>
      <c r="F16" s="282"/>
      <c r="G16" s="157"/>
      <c r="H16" s="157"/>
      <c r="I16" s="157"/>
      <c r="J16" s="157"/>
      <c r="K16" s="157"/>
      <c r="L16" s="157"/>
      <c r="M16" s="157" t="s">
        <v>396</v>
      </c>
      <c r="N16" s="157" t="s">
        <v>397</v>
      </c>
      <c r="O16" s="157" t="s">
        <v>398</v>
      </c>
      <c r="P16" s="157"/>
      <c r="Q16" s="157"/>
      <c r="R16" s="157"/>
      <c r="S16" s="157" t="s">
        <v>399</v>
      </c>
      <c r="T16" s="157" t="s">
        <v>400</v>
      </c>
      <c r="U16" s="157"/>
      <c r="V16" s="157"/>
    </row>
    <row r="17" spans="1:22" ht="179.25" customHeight="1">
      <c r="A17" s="282"/>
      <c r="B17" s="273" t="s">
        <v>401</v>
      </c>
      <c r="C17" s="284">
        <v>144.07</v>
      </c>
      <c r="D17" s="284">
        <v>144.07</v>
      </c>
      <c r="E17" s="282"/>
      <c r="F17" s="282"/>
      <c r="G17" s="157"/>
      <c r="H17" s="157"/>
      <c r="I17" s="157"/>
      <c r="J17" s="157"/>
      <c r="K17" s="157"/>
      <c r="L17" s="157"/>
      <c r="M17" s="157" t="s">
        <v>402</v>
      </c>
      <c r="N17" s="157" t="s">
        <v>403</v>
      </c>
      <c r="O17" s="157" t="s">
        <v>404</v>
      </c>
      <c r="P17" s="157"/>
      <c r="Q17" s="157"/>
      <c r="R17" s="157"/>
      <c r="S17" s="157"/>
      <c r="T17" s="157"/>
      <c r="U17" s="157"/>
      <c r="V17" s="285"/>
    </row>
    <row r="18" spans="1:22" ht="73.5" customHeight="1">
      <c r="A18" s="282"/>
      <c r="B18" s="273" t="s">
        <v>405</v>
      </c>
      <c r="C18" s="284">
        <v>99.47</v>
      </c>
      <c r="D18" s="284">
        <v>99.47</v>
      </c>
      <c r="E18" s="282"/>
      <c r="F18" s="282"/>
      <c r="G18" s="157"/>
      <c r="H18" s="157"/>
      <c r="I18" s="157"/>
      <c r="J18" s="157"/>
      <c r="K18" s="157"/>
      <c r="L18" s="157"/>
      <c r="M18" s="157" t="s">
        <v>406</v>
      </c>
      <c r="N18" s="157" t="s">
        <v>407</v>
      </c>
      <c r="O18" s="157" t="s">
        <v>408</v>
      </c>
      <c r="P18" s="157"/>
      <c r="Q18" s="157"/>
      <c r="R18" s="157"/>
      <c r="S18" s="157" t="s">
        <v>409</v>
      </c>
      <c r="T18" s="157"/>
      <c r="U18" s="157"/>
      <c r="V18" s="285"/>
    </row>
  </sheetData>
  <sheetProtection/>
  <mergeCells count="25">
    <mergeCell ref="L5:L6"/>
    <mergeCell ref="M4:M6"/>
    <mergeCell ref="N4:N6"/>
    <mergeCell ref="Q5:Q6"/>
    <mergeCell ref="O4:R4"/>
    <mergeCell ref="D5:E5"/>
    <mergeCell ref="U5:U6"/>
    <mergeCell ref="V5:V6"/>
    <mergeCell ref="H5:H6"/>
    <mergeCell ref="I5:I6"/>
    <mergeCell ref="T5:T6"/>
    <mergeCell ref="P5:P6"/>
    <mergeCell ref="R5:R6"/>
    <mergeCell ref="S5:S6"/>
    <mergeCell ref="O5:O6"/>
    <mergeCell ref="A1:V1"/>
    <mergeCell ref="A3:C3"/>
    <mergeCell ref="A4:A6"/>
    <mergeCell ref="B4:B6"/>
    <mergeCell ref="C5:C6"/>
    <mergeCell ref="F5:F6"/>
    <mergeCell ref="G5:G6"/>
    <mergeCell ref="C4:L4"/>
    <mergeCell ref="J5:K5"/>
    <mergeCell ref="S4:V4"/>
  </mergeCells>
  <printOptions horizontalCentered="1" verticalCentered="1"/>
  <pageMargins left="0" right="0" top="0" bottom="0" header="0.51" footer="0.51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357" t="s">
        <v>164</v>
      </c>
      <c r="B1" s="357"/>
      <c r="C1" s="357"/>
      <c r="D1" s="357"/>
      <c r="E1" s="358"/>
    </row>
    <row r="2" spans="1:5" s="1" customFormat="1" ht="26.25" customHeight="1">
      <c r="A2" s="1" t="s">
        <v>410</v>
      </c>
      <c r="E2" s="6"/>
    </row>
    <row r="3" spans="1:5" s="2" customFormat="1" ht="30" customHeight="1">
      <c r="A3" s="7" t="s">
        <v>82</v>
      </c>
      <c r="B3" s="8" t="s">
        <v>83</v>
      </c>
      <c r="C3" s="7" t="s">
        <v>84</v>
      </c>
      <c r="D3" s="7" t="s">
        <v>85</v>
      </c>
      <c r="E3" s="9" t="s">
        <v>86</v>
      </c>
    </row>
    <row r="4" spans="1:5" s="2" customFormat="1" ht="58.5" customHeight="1">
      <c r="A4" s="10" t="s">
        <v>411</v>
      </c>
      <c r="B4" s="7" t="s">
        <v>416</v>
      </c>
      <c r="C4" s="7" t="s">
        <v>413</v>
      </c>
      <c r="D4" s="7"/>
      <c r="E4" s="7"/>
    </row>
    <row r="5" spans="1:5" s="3" customFormat="1" ht="60.75" customHeight="1">
      <c r="A5" s="11" t="s">
        <v>87</v>
      </c>
      <c r="B5" s="359" t="s">
        <v>412</v>
      </c>
      <c r="C5" s="360"/>
      <c r="D5" s="360"/>
      <c r="E5" s="361"/>
    </row>
    <row r="6" spans="1:5" s="4" customFormat="1" ht="60.75" customHeight="1">
      <c r="A6" s="11" t="s">
        <v>88</v>
      </c>
      <c r="B6" s="362"/>
      <c r="C6" s="363"/>
      <c r="D6" s="363"/>
      <c r="E6" s="364"/>
    </row>
    <row r="7" spans="1:5" s="4" customFormat="1" ht="60.75" customHeight="1">
      <c r="A7" s="11" t="s">
        <v>89</v>
      </c>
      <c r="B7" s="362"/>
      <c r="C7" s="363"/>
      <c r="D7" s="363"/>
      <c r="E7" s="364"/>
    </row>
    <row r="8" s="1" customFormat="1" ht="21" customHeight="1">
      <c r="A8" s="1" t="s">
        <v>414</v>
      </c>
    </row>
    <row r="9" s="1" customFormat="1" ht="21" customHeight="1">
      <c r="A9" s="1" t="s">
        <v>415</v>
      </c>
    </row>
    <row r="10" s="1" customFormat="1" ht="21" customHeight="1">
      <c r="A10" s="1" t="s">
        <v>90</v>
      </c>
    </row>
    <row r="11" s="1" customFormat="1" ht="21" customHeight="1">
      <c r="A11" s="1" t="s">
        <v>91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2020-02-29T06:24:12Z</cp:lastPrinted>
  <dcterms:created xsi:type="dcterms:W3CDTF">2017-01-26T02:06:17Z</dcterms:created>
  <dcterms:modified xsi:type="dcterms:W3CDTF">2020-02-29T07:57:38Z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